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OneDrive\デスクトップ\"/>
    </mc:Choice>
  </mc:AlternateContent>
  <xr:revisionPtr revIDLastSave="0" documentId="8_{A8F3915E-F465-4211-96BC-3AE74A31A3EE}" xr6:coauthVersionLast="47" xr6:coauthVersionMax="47" xr10:uidLastSave="{00000000-0000-0000-0000-000000000000}"/>
  <bookViews>
    <workbookView xWindow="-120" yWindow="-120" windowWidth="20730" windowHeight="11040" xr2:uid="{1013AFBF-0FD8-4628-98AC-3EA41705CB49}"/>
  </bookViews>
  <sheets>
    <sheet name="国スポ" sheetId="2" r:id="rId1"/>
    <sheet name="Sheet1" sheetId="1" r:id="rId2"/>
  </sheets>
  <externalReferences>
    <externalReference r:id="rId3"/>
  </externalReferences>
  <definedNames>
    <definedName name="aa">[1]!団体登録選手[出場選手名2]</definedName>
    <definedName name="_xlnm.Print_Area" localSheetId="0">国スポ!$A$1:$W$17</definedName>
    <definedName name="_xlnm.Print_Titles" localSheetId="0">国スポ!$1:$6</definedName>
    <definedName name="団体出場選手名2">[1]!団体登録選手[出場選手名2]</definedName>
    <definedName name="団体登録選手1">[1]!団体登録選手[出場選手名1]</definedName>
    <definedName name="団体登録団体名">[1]!団体登録選手[団体名]</definedName>
    <definedName name="団体登録枚数">[1]!団体登録選手[枚数]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13" i="2" l="1"/>
  <c r="N13" i="2"/>
  <c r="K13" i="2"/>
  <c r="I13" i="2"/>
  <c r="G13" i="2"/>
  <c r="E13" i="2"/>
  <c r="U12" i="2"/>
  <c r="N12" i="2"/>
  <c r="K12" i="2"/>
  <c r="I12" i="2"/>
  <c r="G12" i="2"/>
  <c r="E12" i="2"/>
  <c r="U11" i="2"/>
  <c r="N11" i="2"/>
  <c r="K11" i="2"/>
  <c r="I11" i="2"/>
  <c r="G11" i="2"/>
  <c r="E11" i="2"/>
  <c r="U10" i="2"/>
  <c r="N10" i="2"/>
  <c r="K10" i="2"/>
  <c r="I10" i="2"/>
  <c r="G10" i="2"/>
  <c r="E10" i="2"/>
  <c r="U9" i="2"/>
  <c r="N9" i="2"/>
  <c r="K9" i="2"/>
  <c r="I9" i="2"/>
  <c r="G9" i="2"/>
  <c r="E9" i="2"/>
  <c r="U8" i="2"/>
  <c r="N8" i="2"/>
  <c r="K8" i="2"/>
  <c r="I8" i="2"/>
  <c r="G8" i="2"/>
  <c r="E8" i="2"/>
  <c r="U7" i="2"/>
  <c r="N7" i="2"/>
  <c r="K7" i="2"/>
  <c r="I7" i="2"/>
  <c r="G7" i="2"/>
  <c r="E7" i="2"/>
</calcChain>
</file>

<file path=xl/sharedStrings.xml><?xml version="1.0" encoding="utf-8"?>
<sst xmlns="http://schemas.openxmlformats.org/spreadsheetml/2006/main" count="41" uniqueCount="35">
  <si>
    <t>第46回静岡県ジュニア新体操選手権大会 兼 第54回東海ジュニア新体操選手権大会予選会　令和7年度 静岡県新体操選手権大会 兼 国民スポーツ大会 東海大会予選会</t>
    <phoneticPr fontId="1"/>
  </si>
  <si>
    <t>総合成績一覧表</t>
    <rPh sb="0" eb="4">
      <t>ソウゴウセイセキ</t>
    </rPh>
    <rPh sb="4" eb="7">
      <t>イチランヒョウ</t>
    </rPh>
    <phoneticPr fontId="1"/>
  </si>
  <si>
    <t>個人競技</t>
    <rPh sb="0" eb="4">
      <t>コジンキョウギ</t>
    </rPh>
    <phoneticPr fontId="1"/>
  </si>
  <si>
    <t>団体競技</t>
    <rPh sb="0" eb="4">
      <t>ダンタイキョウギ</t>
    </rPh>
    <phoneticPr fontId="1"/>
  </si>
  <si>
    <t>順位</t>
    <rPh sb="0" eb="2">
      <t>ジュンイ</t>
    </rPh>
    <phoneticPr fontId="1"/>
  </si>
  <si>
    <t>所属</t>
    <rPh sb="0" eb="2">
      <t>ショゾク</t>
    </rPh>
    <phoneticPr fontId="1"/>
  </si>
  <si>
    <t>都道府県</t>
    <rPh sb="0" eb="4">
      <t>トドウフケン</t>
    </rPh>
    <phoneticPr fontId="1"/>
  </si>
  <si>
    <t>フープ</t>
    <phoneticPr fontId="1"/>
  </si>
  <si>
    <t>0</t>
    <phoneticPr fontId="1"/>
  </si>
  <si>
    <t>ボール</t>
    <phoneticPr fontId="1"/>
  </si>
  <si>
    <t>ボール順位</t>
    <rPh sb="3" eb="5">
      <t>ジュンイ</t>
    </rPh>
    <phoneticPr fontId="1"/>
  </si>
  <si>
    <t>クラブ</t>
    <phoneticPr fontId="1"/>
  </si>
  <si>
    <t>クラブ順位</t>
    <rPh sb="3" eb="5">
      <t>ジュンイ</t>
    </rPh>
    <phoneticPr fontId="1"/>
  </si>
  <si>
    <t>リボン</t>
    <phoneticPr fontId="1"/>
  </si>
  <si>
    <t>リボン順位</t>
    <rPh sb="3" eb="5">
      <t>ジュンイ</t>
    </rPh>
    <phoneticPr fontId="1"/>
  </si>
  <si>
    <t>個人合計</t>
    <rPh sb="0" eb="2">
      <t>コジン</t>
    </rPh>
    <rPh sb="2" eb="4">
      <t>ゴウケイ</t>
    </rPh>
    <phoneticPr fontId="1"/>
  </si>
  <si>
    <t>個人チーム得点</t>
    <rPh sb="0" eb="2">
      <t>コジン</t>
    </rPh>
    <rPh sb="5" eb="7">
      <t>トクテン</t>
    </rPh>
    <phoneticPr fontId="1"/>
  </si>
  <si>
    <t>個人得点順位</t>
    <rPh sb="0" eb="2">
      <t>コジン</t>
    </rPh>
    <rPh sb="2" eb="6">
      <t>トクテンジュンイ</t>
    </rPh>
    <phoneticPr fontId="1"/>
  </si>
  <si>
    <t>DB</t>
    <phoneticPr fontId="1"/>
  </si>
  <si>
    <t>DA</t>
    <phoneticPr fontId="1"/>
  </si>
  <si>
    <t>芸術　　　　　A</t>
    <rPh sb="0" eb="2">
      <t>ゲイジュツ</t>
    </rPh>
    <phoneticPr fontId="1"/>
  </si>
  <si>
    <t>実施　　　　E</t>
    <rPh sb="0" eb="2">
      <t>ジッシ</t>
    </rPh>
    <phoneticPr fontId="1"/>
  </si>
  <si>
    <t>減点</t>
    <rPh sb="0" eb="2">
      <t>ゲンテン</t>
    </rPh>
    <phoneticPr fontId="1"/>
  </si>
  <si>
    <t>合計得点</t>
    <rPh sb="0" eb="2">
      <t>ゴウケイ</t>
    </rPh>
    <rPh sb="2" eb="4">
      <t>トクテン</t>
    </rPh>
    <phoneticPr fontId="1"/>
  </si>
  <si>
    <t>列3</t>
  </si>
  <si>
    <t>総合チーム得点</t>
    <rPh sb="0" eb="2">
      <t>ソウゴウ</t>
    </rPh>
    <rPh sb="5" eb="7">
      <t>トクテン</t>
    </rPh>
    <phoneticPr fontId="1"/>
  </si>
  <si>
    <t>試技順</t>
    <rPh sb="0" eb="3">
      <t>シギジュン</t>
    </rPh>
    <phoneticPr fontId="1"/>
  </si>
  <si>
    <t>島田ジュニア</t>
  </si>
  <si>
    <t/>
  </si>
  <si>
    <t>常葉大学附属常葉中高等学校　</t>
  </si>
  <si>
    <t>静岡城北高校</t>
  </si>
  <si>
    <t>シエロ</t>
  </si>
  <si>
    <t>沼津香陵新体操クラブ　</t>
  </si>
  <si>
    <t>静岡英和女学院高等学校　</t>
  </si>
  <si>
    <t>吉原選抜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</si>
</sst>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]ggge&quot;年&quot;m&quot;月&quot;d&quot;日&quot;;@" x16r2:formatCode16="[$-ja-JP-x-gannen]ggge&quot;年&quot;m&quot;月&quot;d&quot;日&quot;;@"/>
    <numFmt numFmtId="177" formatCode="0.000"/>
    <numFmt numFmtId="178" formatCode="0.0000"/>
  </numFmts>
  <fonts count="1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b/>
      <sz val="10"/>
      <color theme="0"/>
      <name val="游ゴシック"/>
      <family val="3"/>
      <charset val="128"/>
      <scheme val="minor"/>
    </font>
    <font>
      <sz val="10"/>
      <color theme="0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1"/>
      <color theme="1"/>
      <name val="Californian FB"/>
      <family val="1"/>
    </font>
    <font>
      <b/>
      <sz val="11"/>
      <color theme="1"/>
      <name val="游ゴシック"/>
      <family val="3"/>
      <charset val="128"/>
    </font>
    <font>
      <sz val="11"/>
      <color theme="1"/>
      <name val="游ゴシック Medium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theme="1"/>
      </left>
      <right style="thin">
        <color theme="1"/>
      </right>
      <top style="medium">
        <color indexed="64"/>
      </top>
      <bottom style="thin">
        <color theme="0"/>
      </bottom>
      <diagonal/>
    </border>
    <border>
      <left style="thin">
        <color theme="1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theme="1"/>
      </right>
      <top style="medium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0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theme="0"/>
      </bottom>
      <diagonal/>
    </border>
    <border>
      <left style="thin">
        <color theme="1"/>
      </left>
      <right style="medium">
        <color indexed="64"/>
      </right>
      <top style="medium">
        <color indexed="64"/>
      </top>
      <bottom style="thin">
        <color theme="0"/>
      </bottom>
      <diagonal/>
    </border>
    <border>
      <left style="medium">
        <color indexed="64"/>
      </left>
      <right/>
      <top style="thin">
        <color theme="0"/>
      </top>
      <bottom style="medium">
        <color indexed="64"/>
      </bottom>
      <diagonal/>
    </border>
    <border>
      <left style="thin">
        <color theme="1"/>
      </left>
      <right style="thin">
        <color theme="1"/>
      </right>
      <top/>
      <bottom style="medium">
        <color indexed="64"/>
      </bottom>
      <diagonal/>
    </border>
    <border>
      <left style="thin">
        <color theme="1"/>
      </left>
      <right style="thin">
        <color theme="1"/>
      </right>
      <top style="thin">
        <color theme="0"/>
      </top>
      <bottom style="medium">
        <color indexed="64"/>
      </bottom>
      <diagonal/>
    </border>
    <border>
      <left style="thin">
        <color theme="1"/>
      </left>
      <right style="thin">
        <color theme="0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thin">
        <color theme="1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 style="thin">
        <color theme="0"/>
      </left>
      <right/>
      <top style="thin">
        <color theme="0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 style="medium">
        <color indexed="64"/>
      </bottom>
      <diagonal/>
    </border>
    <border>
      <left/>
      <right style="thin">
        <color theme="0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theme="0"/>
      </top>
      <bottom style="medium">
        <color indexed="64"/>
      </bottom>
      <diagonal/>
    </border>
    <border>
      <left style="thin">
        <color theme="1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7" fillId="0" borderId="0">
      <alignment vertical="center"/>
    </xf>
  </cellStyleXfs>
  <cellXfs count="75">
    <xf numFmtId="0" fontId="0" fillId="0" borderId="0" xfId="0">
      <alignment vertical="center"/>
    </xf>
    <xf numFmtId="0" fontId="0" fillId="2" borderId="0" xfId="0" applyFill="1">
      <alignment vertical="center"/>
    </xf>
    <xf numFmtId="0" fontId="2" fillId="0" borderId="0" xfId="0" applyFont="1" applyAlignment="1">
      <alignment horizontal="center" vertical="center"/>
    </xf>
    <xf numFmtId="0" fontId="3" fillId="2" borderId="0" xfId="0" applyFont="1" applyFill="1">
      <alignment vertical="center"/>
    </xf>
    <xf numFmtId="0" fontId="3" fillId="0" borderId="0" xfId="0" applyFont="1">
      <alignment vertical="center"/>
    </xf>
    <xf numFmtId="56" fontId="4" fillId="0" borderId="0" xfId="0" applyNumberFormat="1" applyFont="1" applyAlignment="1">
      <alignment horizontal="right"/>
    </xf>
    <xf numFmtId="0" fontId="4" fillId="0" borderId="0" xfId="0" applyFont="1" applyAlignment="1">
      <alignment horizontal="right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horizontal="right"/>
    </xf>
    <xf numFmtId="0" fontId="6" fillId="3" borderId="2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176" fontId="3" fillId="0" borderId="5" xfId="0" applyNumberFormat="1" applyFont="1" applyBorder="1" applyAlignment="1">
      <alignment horizontal="center" vertical="center"/>
    </xf>
    <xf numFmtId="176" fontId="3" fillId="0" borderId="6" xfId="0" applyNumberFormat="1" applyFont="1" applyBorder="1" applyAlignment="1">
      <alignment horizontal="center" vertical="center"/>
    </xf>
    <xf numFmtId="176" fontId="3" fillId="0" borderId="7" xfId="0" applyNumberFormat="1" applyFont="1" applyBorder="1" applyAlignment="1">
      <alignment horizontal="center" vertical="center"/>
    </xf>
    <xf numFmtId="176" fontId="5" fillId="0" borderId="8" xfId="0" applyNumberFormat="1" applyFont="1" applyBorder="1">
      <alignment vertical="center"/>
    </xf>
    <xf numFmtId="176" fontId="3" fillId="0" borderId="9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5" fillId="0" borderId="12" xfId="0" applyFont="1" applyBorder="1">
      <alignment vertical="center"/>
    </xf>
    <xf numFmtId="0" fontId="3" fillId="0" borderId="13" xfId="0" applyFont="1" applyBorder="1">
      <alignment vertical="center"/>
    </xf>
    <xf numFmtId="0" fontId="4" fillId="4" borderId="14" xfId="1" applyFont="1" applyFill="1" applyBorder="1" applyAlignment="1">
      <alignment horizontal="center" vertical="top"/>
    </xf>
    <xf numFmtId="0" fontId="4" fillId="4" borderId="15" xfId="1" applyFont="1" applyFill="1" applyBorder="1" applyAlignment="1">
      <alignment horizontal="center" vertical="top"/>
    </xf>
    <xf numFmtId="0" fontId="4" fillId="4" borderId="16" xfId="1" applyFont="1" applyFill="1" applyBorder="1" applyAlignment="1">
      <alignment horizontal="center" vertical="top"/>
    </xf>
    <xf numFmtId="0" fontId="8" fillId="4" borderId="17" xfId="1" applyFont="1" applyFill="1" applyBorder="1" applyAlignment="1">
      <alignment horizontal="center"/>
    </xf>
    <xf numFmtId="0" fontId="9" fillId="4" borderId="18" xfId="1" applyFont="1" applyFill="1" applyBorder="1" applyAlignment="1">
      <alignment horizontal="center" wrapText="1"/>
    </xf>
    <xf numFmtId="0" fontId="8" fillId="4" borderId="19" xfId="1" applyFont="1" applyFill="1" applyBorder="1" applyAlignment="1">
      <alignment horizontal="center"/>
    </xf>
    <xf numFmtId="0" fontId="8" fillId="4" borderId="18" xfId="1" applyFont="1" applyFill="1" applyBorder="1" applyAlignment="1">
      <alignment horizontal="center" wrapText="1"/>
    </xf>
    <xf numFmtId="0" fontId="9" fillId="4" borderId="20" xfId="1" applyFont="1" applyFill="1" applyBorder="1" applyAlignment="1">
      <alignment horizontal="center" wrapText="1"/>
    </xf>
    <xf numFmtId="0" fontId="4" fillId="4" borderId="21" xfId="1" applyFont="1" applyFill="1" applyBorder="1" applyAlignment="1">
      <alignment horizontal="center"/>
    </xf>
    <xf numFmtId="0" fontId="9" fillId="4" borderId="22" xfId="1" applyFont="1" applyFill="1" applyBorder="1" applyAlignment="1">
      <alignment horizontal="center" vertical="top" wrapText="1"/>
    </xf>
    <xf numFmtId="0" fontId="8" fillId="5" borderId="23" xfId="1" applyFont="1" applyFill="1" applyBorder="1" applyAlignment="1">
      <alignment horizontal="center" wrapText="1"/>
    </xf>
    <xf numFmtId="0" fontId="10" fillId="4" borderId="17" xfId="1" applyFont="1" applyFill="1" applyBorder="1" applyAlignment="1">
      <alignment horizontal="center" wrapText="1"/>
    </xf>
    <xf numFmtId="0" fontId="10" fillId="4" borderId="18" xfId="1" applyFont="1" applyFill="1" applyBorder="1" applyAlignment="1">
      <alignment horizontal="center" wrapText="1"/>
    </xf>
    <xf numFmtId="0" fontId="10" fillId="4" borderId="24" xfId="1" applyFont="1" applyFill="1" applyBorder="1" applyAlignment="1">
      <alignment horizontal="center" wrapText="1"/>
    </xf>
    <xf numFmtId="0" fontId="10" fillId="4" borderId="20" xfId="1" applyFont="1" applyFill="1" applyBorder="1" applyAlignment="1">
      <alignment horizontal="center" wrapText="1"/>
    </xf>
    <xf numFmtId="0" fontId="10" fillId="4" borderId="25" xfId="1" applyFont="1" applyFill="1" applyBorder="1" applyAlignment="1">
      <alignment horizontal="center" wrapText="1"/>
    </xf>
    <xf numFmtId="0" fontId="9" fillId="4" borderId="26" xfId="1" applyFont="1" applyFill="1" applyBorder="1" applyAlignment="1">
      <alignment horizontal="center" wrapText="1"/>
    </xf>
    <xf numFmtId="0" fontId="8" fillId="4" borderId="20" xfId="1" applyFont="1" applyFill="1" applyBorder="1" applyAlignment="1">
      <alignment horizontal="center" vertical="center" wrapText="1"/>
    </xf>
    <xf numFmtId="0" fontId="9" fillId="5" borderId="27" xfId="1" applyFont="1" applyFill="1" applyBorder="1" applyAlignment="1">
      <alignment horizontal="center" vertical="top" wrapText="1"/>
    </xf>
    <xf numFmtId="0" fontId="8" fillId="5" borderId="28" xfId="1" applyFont="1" applyFill="1" applyBorder="1" applyAlignment="1">
      <alignment horizontal="center"/>
    </xf>
    <xf numFmtId="0" fontId="2" fillId="0" borderId="0" xfId="0" applyFont="1" applyAlignment="1">
      <alignment vertical="top"/>
    </xf>
    <xf numFmtId="0" fontId="11" fillId="0" borderId="29" xfId="0" applyFont="1" applyBorder="1" applyAlignment="1">
      <alignment horizontal="center" vertical="center"/>
    </xf>
    <xf numFmtId="0" fontId="12" fillId="0" borderId="30" xfId="0" applyFont="1" applyBorder="1" applyAlignment="1">
      <alignment horizontal="center" vertical="center" shrinkToFit="1"/>
    </xf>
    <xf numFmtId="0" fontId="3" fillId="0" borderId="31" xfId="0" applyFont="1" applyBorder="1" applyAlignment="1">
      <alignment horizontal="center" vertical="center" shrinkToFit="1"/>
    </xf>
    <xf numFmtId="177" fontId="5" fillId="0" borderId="32" xfId="0" applyNumberFormat="1" applyFont="1" applyBorder="1">
      <alignment vertical="center"/>
    </xf>
    <xf numFmtId="0" fontId="5" fillId="0" borderId="11" xfId="0" applyFont="1" applyBorder="1" applyAlignment="1">
      <alignment horizontal="center" vertical="center"/>
    </xf>
    <xf numFmtId="177" fontId="5" fillId="0" borderId="30" xfId="0" applyNumberFormat="1" applyFont="1" applyBorder="1" applyAlignment="1">
      <alignment horizontal="right" vertical="center"/>
    </xf>
    <xf numFmtId="178" fontId="5" fillId="0" borderId="32" xfId="0" applyNumberFormat="1" applyFont="1" applyBorder="1" applyAlignment="1">
      <alignment horizontal="right" vertical="center"/>
    </xf>
    <xf numFmtId="1" fontId="5" fillId="0" borderId="11" xfId="0" applyNumberFormat="1" applyFont="1" applyBorder="1" applyAlignment="1">
      <alignment horizontal="center" vertical="center"/>
    </xf>
    <xf numFmtId="177" fontId="5" fillId="0" borderId="32" xfId="0" applyNumberFormat="1" applyFont="1" applyBorder="1" applyAlignment="1">
      <alignment horizontal="right" vertical="center"/>
    </xf>
    <xf numFmtId="178" fontId="12" fillId="0" borderId="32" xfId="0" applyNumberFormat="1" applyFont="1" applyBorder="1" applyAlignment="1">
      <alignment horizontal="right" vertical="center"/>
    </xf>
    <xf numFmtId="0" fontId="13" fillId="0" borderId="30" xfId="0" applyFont="1" applyBorder="1" applyAlignment="1">
      <alignment horizontal="center" vertical="center"/>
    </xf>
    <xf numFmtId="0" fontId="11" fillId="0" borderId="33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 shrinkToFit="1"/>
    </xf>
    <xf numFmtId="0" fontId="3" fillId="0" borderId="35" xfId="0" applyFont="1" applyBorder="1" applyAlignment="1">
      <alignment horizontal="center" vertical="center" shrinkToFit="1"/>
    </xf>
    <xf numFmtId="177" fontId="5" fillId="0" borderId="35" xfId="0" applyNumberFormat="1" applyFont="1" applyBorder="1">
      <alignment vertical="center"/>
    </xf>
    <xf numFmtId="0" fontId="5" fillId="0" borderId="33" xfId="0" applyFont="1" applyBorder="1" applyAlignment="1">
      <alignment horizontal="center" vertical="center"/>
    </xf>
    <xf numFmtId="177" fontId="5" fillId="0" borderId="34" xfId="0" applyNumberFormat="1" applyFont="1" applyBorder="1" applyAlignment="1">
      <alignment horizontal="right" vertical="center"/>
    </xf>
    <xf numFmtId="178" fontId="5" fillId="0" borderId="35" xfId="0" applyNumberFormat="1" applyFont="1" applyBorder="1" applyAlignment="1">
      <alignment horizontal="right" vertical="center"/>
    </xf>
    <xf numFmtId="1" fontId="5" fillId="0" borderId="33" xfId="0" applyNumberFormat="1" applyFont="1" applyBorder="1" applyAlignment="1">
      <alignment horizontal="center" vertical="center"/>
    </xf>
    <xf numFmtId="177" fontId="5" fillId="0" borderId="35" xfId="0" applyNumberFormat="1" applyFont="1" applyBorder="1" applyAlignment="1">
      <alignment horizontal="right" vertical="center"/>
    </xf>
    <xf numFmtId="178" fontId="12" fillId="0" borderId="35" xfId="0" applyNumberFormat="1" applyFont="1" applyBorder="1" applyAlignment="1">
      <alignment horizontal="right" vertical="center"/>
    </xf>
    <xf numFmtId="0" fontId="13" fillId="0" borderId="34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1" fontId="5" fillId="0" borderId="36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/>
    </xf>
  </cellXfs>
  <cellStyles count="2">
    <cellStyle name="標準" xfId="0" builtinId="0"/>
    <cellStyle name="標準 3" xfId="1" xr:uid="{C1689E8A-C1BC-4141-9317-54C32D012FAE}"/>
  </cellStyles>
  <dxfs count="28">
    <dxf>
      <fill>
        <patternFill>
          <bgColor theme="5"/>
        </patternFill>
      </fill>
    </dxf>
    <dxf>
      <font>
        <b val="0"/>
        <strike val="0"/>
        <outline val="0"/>
        <shadow val="0"/>
        <u val="none"/>
        <vertAlign val="baseline"/>
        <color theme="1"/>
        <name val="游ゴシック Medium"/>
        <family val="3"/>
        <charset val="128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1"/>
        <color theme="1"/>
        <name val="游ゴシック"/>
        <family val="3"/>
        <charset val="128"/>
        <scheme val="none"/>
      </font>
      <numFmt numFmtId="178" formatCode="0.0000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family val="3"/>
        <charset val="128"/>
        <scheme val="minor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strike val="0"/>
        <outline val="0"/>
        <shadow val="0"/>
        <u val="none"/>
        <vertAlign val="baseline"/>
        <sz val="11"/>
        <color theme="1"/>
        <name val="游ゴシック"/>
        <family val="3"/>
        <charset val="128"/>
        <scheme val="minor"/>
      </font>
      <numFmt numFmtId="177" formatCode="0.000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1"/>
        <color theme="1"/>
        <name val="游ゴシック"/>
        <family val="3"/>
        <charset val="128"/>
        <scheme val="minor"/>
      </font>
      <numFmt numFmtId="177" formatCode="0.000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1"/>
        <color theme="1"/>
        <name val="游ゴシック"/>
        <family val="3"/>
        <charset val="128"/>
        <scheme val="minor"/>
      </font>
      <numFmt numFmtId="177" formatCode="0.000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1"/>
        <color theme="1"/>
        <name val="游ゴシック"/>
        <family val="3"/>
        <charset val="128"/>
        <scheme val="minor"/>
      </font>
      <numFmt numFmtId="177" formatCode="0.000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1"/>
        <color theme="1"/>
        <name val="游ゴシック"/>
        <family val="3"/>
        <charset val="128"/>
        <scheme val="minor"/>
      </font>
      <numFmt numFmtId="177" formatCode="0.000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1"/>
        <color theme="1"/>
        <name val="游ゴシック"/>
        <family val="3"/>
        <charset val="128"/>
        <scheme val="minor"/>
      </font>
      <numFmt numFmtId="177" formatCode="0.000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family val="3"/>
        <charset val="128"/>
        <scheme val="minor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strike val="0"/>
        <outline val="0"/>
        <shadow val="0"/>
        <u val="none"/>
        <vertAlign val="baseline"/>
        <sz val="11"/>
        <color theme="1"/>
        <name val="游ゴシック"/>
        <family val="3"/>
        <charset val="128"/>
        <scheme val="minor"/>
      </font>
      <numFmt numFmtId="178" formatCode="0.0000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family val="3"/>
        <charset val="128"/>
        <scheme val="minor"/>
      </font>
      <numFmt numFmtId="177" formatCode="0.00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family val="3"/>
        <charset val="128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family val="3"/>
        <charset val="128"/>
        <scheme val="minor"/>
      </font>
      <numFmt numFmtId="177" formatCode="0.000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family val="3"/>
        <charset val="128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family val="3"/>
        <charset val="128"/>
        <scheme val="minor"/>
      </font>
      <numFmt numFmtId="177" formatCode="0.000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family val="3"/>
        <charset val="128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family val="3"/>
        <charset val="128"/>
        <scheme val="minor"/>
      </font>
      <numFmt numFmtId="177" formatCode="0.000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family val="3"/>
        <charset val="128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family val="3"/>
        <charset val="128"/>
        <scheme val="minor"/>
      </font>
      <numFmt numFmtId="177" formatCode="0.000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family val="3"/>
        <charset val="128"/>
        <scheme val="minor"/>
      </font>
      <alignment horizontal="center" vertical="center" textRotation="0" wrapText="0" indent="0" justifyLastLine="0" shrinkToFit="1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family val="3"/>
        <charset val="128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  <border diagonalUp="0" diagonalDown="0" outline="0">
        <left style="thin">
          <color auto="1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fornian FB"/>
        <family val="1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medium">
          <color rgb="FF000000"/>
        </bottom>
      </border>
    </dxf>
    <dxf>
      <border outline="0">
        <left style="thin">
          <color rgb="FF000000"/>
        </left>
        <right style="medium">
          <color rgb="FF000000"/>
        </right>
      </border>
    </dxf>
    <dxf>
      <font>
        <strike val="0"/>
        <outline val="0"/>
        <shadow val="0"/>
        <u val="none"/>
        <vertAlign val="baseline"/>
        <color theme="1"/>
        <name val="游ゴシック Medium"/>
        <family val="3"/>
        <charset val="128"/>
        <scheme val="none"/>
      </font>
      <fill>
        <patternFill patternType="none">
          <fgColor rgb="FF000000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游ゴシック"/>
        <family val="3"/>
        <charset val="128"/>
        <scheme val="minor"/>
      </font>
      <numFmt numFmtId="0" formatCode="General"/>
      <fill>
        <patternFill patternType="solid">
          <fgColor indexed="64"/>
          <bgColor rgb="FFFFFFFF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616403</xdr:colOff>
      <xdr:row>3</xdr:row>
      <xdr:rowOff>48292</xdr:rowOff>
    </xdr:from>
    <xdr:to>
      <xdr:col>22</xdr:col>
      <xdr:colOff>163557</xdr:colOff>
      <xdr:row>3</xdr:row>
      <xdr:rowOff>353048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B964C62B-BAD4-4B80-80AA-4BD3D62FEA38}"/>
            </a:ext>
          </a:extLst>
        </xdr:cNvPr>
        <xdr:cNvGrpSpPr/>
      </xdr:nvGrpSpPr>
      <xdr:grpSpPr>
        <a:xfrm>
          <a:off x="13257439" y="1014399"/>
          <a:ext cx="3316332" cy="304756"/>
          <a:chOff x="8133068" y="2531632"/>
          <a:chExt cx="3598557" cy="335393"/>
        </a:xfrm>
      </xdr:grpSpPr>
      <xdr:cxnSp macro="">
        <xdr:nvCxnSpPr>
          <xdr:cNvPr id="3" name="直線コネクタ 2">
            <a:extLst>
              <a:ext uri="{FF2B5EF4-FFF2-40B4-BE49-F238E27FC236}">
                <a16:creationId xmlns:a16="http://schemas.microsoft.com/office/drawing/2014/main" id="{3C2085FE-3C42-7D71-A5FF-78A869491F5E}"/>
              </a:ext>
            </a:extLst>
          </xdr:cNvPr>
          <xdr:cNvCxnSpPr/>
        </xdr:nvCxnSpPr>
        <xdr:spPr>
          <a:xfrm>
            <a:off x="8245475" y="2867025"/>
            <a:ext cx="3486150" cy="0"/>
          </a:xfrm>
          <a:prstGeom prst="line">
            <a:avLst/>
          </a:prstGeom>
          <a:ln w="28575">
            <a:solidFill>
              <a:sysClr val="windowText" lastClr="000000"/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4" name="テキスト ボックス 3">
            <a:extLst>
              <a:ext uri="{FF2B5EF4-FFF2-40B4-BE49-F238E27FC236}">
                <a16:creationId xmlns:a16="http://schemas.microsoft.com/office/drawing/2014/main" id="{9B2C08DD-20EB-C715-616F-FB0B47D6ACB8}"/>
              </a:ext>
            </a:extLst>
          </xdr:cNvPr>
          <xdr:cNvSpPr txBox="1"/>
        </xdr:nvSpPr>
        <xdr:spPr>
          <a:xfrm>
            <a:off x="8133068" y="2531632"/>
            <a:ext cx="3543300" cy="31749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600" b="1">
                <a:latin typeface="HGS教科書体" panose="02020600000000000000" pitchFamily="18" charset="-128"/>
                <a:ea typeface="HGS教科書体" panose="02020600000000000000" pitchFamily="18" charset="-128"/>
              </a:rPr>
              <a:t>審判長　長島 祐三子　</a:t>
            </a:r>
          </a:p>
        </xdr:txBody>
      </xdr:sp>
    </xdr:grpSp>
    <xdr:clientData/>
  </xdr:twoCellAnchor>
  <xdr:twoCellAnchor editAs="oneCell">
    <xdr:from>
      <xdr:col>3</xdr:col>
      <xdr:colOff>531586</xdr:colOff>
      <xdr:row>5</xdr:row>
      <xdr:rowOff>110515</xdr:rowOff>
    </xdr:from>
    <xdr:to>
      <xdr:col>4</xdr:col>
      <xdr:colOff>26787</xdr:colOff>
      <xdr:row>5</xdr:row>
      <xdr:rowOff>459402</xdr:rowOff>
    </xdr:to>
    <xdr:pic>
      <xdr:nvPicPr>
        <xdr:cNvPr id="6" name="図4" hidden="1">
          <a:extLst>
            <a:ext uri="{FF2B5EF4-FFF2-40B4-BE49-F238E27FC236}">
              <a16:creationId xmlns:a16="http://schemas.microsoft.com/office/drawing/2014/main" id="{C00DD1BF-D9D2-4026-9536-8B869379F8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41636" y="1777390"/>
          <a:ext cx="342926" cy="348887"/>
        </a:xfrm>
        <a:prstGeom prst="rect">
          <a:avLst/>
        </a:prstGeom>
      </xdr:spPr>
    </xdr:pic>
    <xdr:clientData/>
  </xdr:twoCellAnchor>
  <xdr:twoCellAnchor editAs="oneCell">
    <xdr:from>
      <xdr:col>5</xdr:col>
      <xdr:colOff>558281</xdr:colOff>
      <xdr:row>5</xdr:row>
      <xdr:rowOff>80677</xdr:rowOff>
    </xdr:from>
    <xdr:to>
      <xdr:col>6</xdr:col>
      <xdr:colOff>65114</xdr:colOff>
      <xdr:row>5</xdr:row>
      <xdr:rowOff>445978</xdr:rowOff>
    </xdr:to>
    <xdr:pic>
      <xdr:nvPicPr>
        <xdr:cNvPr id="7" name="図5" hidden="1">
          <a:extLst>
            <a:ext uri="{FF2B5EF4-FFF2-40B4-BE49-F238E27FC236}">
              <a16:creationId xmlns:a16="http://schemas.microsoft.com/office/drawing/2014/main" id="{428EE681-7BAB-4DEF-A666-42A528229E83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30381" y="1747552"/>
          <a:ext cx="354558" cy="365301"/>
        </a:xfrm>
        <a:prstGeom prst="rect">
          <a:avLst/>
        </a:prstGeom>
      </xdr:spPr>
    </xdr:pic>
    <xdr:clientData/>
  </xdr:twoCellAnchor>
  <xdr:twoCellAnchor editAs="oneCell">
    <xdr:from>
      <xdr:col>9</xdr:col>
      <xdr:colOff>507548</xdr:colOff>
      <xdr:row>5</xdr:row>
      <xdr:rowOff>98422</xdr:rowOff>
    </xdr:from>
    <xdr:to>
      <xdr:col>10</xdr:col>
      <xdr:colOff>7839</xdr:colOff>
      <xdr:row>5</xdr:row>
      <xdr:rowOff>467947</xdr:rowOff>
    </xdr:to>
    <xdr:pic>
      <xdr:nvPicPr>
        <xdr:cNvPr id="8" name="図6" hidden="1">
          <a:extLst>
            <a:ext uri="{FF2B5EF4-FFF2-40B4-BE49-F238E27FC236}">
              <a16:creationId xmlns:a16="http://schemas.microsoft.com/office/drawing/2014/main" id="{96CFD97A-8D46-453D-B99B-77C9EF11F0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03748" y="1765297"/>
          <a:ext cx="348016" cy="369525"/>
        </a:xfrm>
        <a:prstGeom prst="rect">
          <a:avLst/>
        </a:prstGeom>
      </xdr:spPr>
    </xdr:pic>
    <xdr:clientData/>
  </xdr:twoCellAnchor>
  <xdr:twoCellAnchor editAs="oneCell">
    <xdr:from>
      <xdr:col>7</xdr:col>
      <xdr:colOff>482600</xdr:colOff>
      <xdr:row>5</xdr:row>
      <xdr:rowOff>102220</xdr:rowOff>
    </xdr:from>
    <xdr:to>
      <xdr:col>8</xdr:col>
      <xdr:colOff>17062</xdr:colOff>
      <xdr:row>5</xdr:row>
      <xdr:rowOff>468570</xdr:rowOff>
    </xdr:to>
    <xdr:pic>
      <xdr:nvPicPr>
        <xdr:cNvPr id="9" name="図7" hidden="1">
          <a:extLst>
            <a:ext uri="{FF2B5EF4-FFF2-40B4-BE49-F238E27FC236}">
              <a16:creationId xmlns:a16="http://schemas.microsoft.com/office/drawing/2014/main" id="{DA1BD968-5147-4862-9530-35B2C99CE9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6750" y="1769095"/>
          <a:ext cx="382188" cy="366350"/>
        </a:xfrm>
        <a:prstGeom prst="rect">
          <a:avLst/>
        </a:prstGeom>
      </xdr:spPr>
    </xdr:pic>
    <xdr:clientData/>
  </xdr:twoCellAnchor>
  <xdr:oneCellAnchor>
    <xdr:from>
      <xdr:col>14</xdr:col>
      <xdr:colOff>429080</xdr:colOff>
      <xdr:row>5</xdr:row>
      <xdr:rowOff>32265</xdr:rowOff>
    </xdr:from>
    <xdr:ext cx="843492" cy="306944"/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4A2438D7-8B22-41C3-85E4-6882DBB33D23}"/>
            </a:ext>
          </a:extLst>
        </xdr:cNvPr>
        <xdr:cNvSpPr txBox="1"/>
      </xdr:nvSpPr>
      <xdr:spPr>
        <a:xfrm>
          <a:off x="11297105" y="1699140"/>
          <a:ext cx="843492" cy="3069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rtlCol="0" anchor="ctr">
          <a:noAutofit/>
        </a:bodyPr>
        <a:lstStyle/>
        <a:p>
          <a:pPr algn="ctr"/>
          <a:r>
            <a:rPr kumimoji="1" lang="ja-JP" altLang="en-US" sz="1000" b="1">
              <a:latin typeface="+mn-ea"/>
              <a:ea typeface="+mn-ea"/>
            </a:rPr>
            <a:t>難度</a:t>
          </a:r>
        </a:p>
      </xdr:txBody>
    </xdr:sp>
    <xdr:clientData/>
  </xdr:oneCellAnchor>
  <xdr:twoCellAnchor editAs="oneCell">
    <xdr:from>
      <xdr:col>12</xdr:col>
      <xdr:colOff>235253</xdr:colOff>
      <xdr:row>4</xdr:row>
      <xdr:rowOff>115881</xdr:rowOff>
    </xdr:from>
    <xdr:to>
      <xdr:col>13</xdr:col>
      <xdr:colOff>115454</xdr:colOff>
      <xdr:row>5</xdr:row>
      <xdr:rowOff>283874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4AB4CAB0-9C56-4714-8E84-1C0E925867DE}"/>
            </a:ext>
          </a:extLst>
        </xdr:cNvPr>
        <xdr:cNvSpPr txBox="1"/>
      </xdr:nvSpPr>
      <xdr:spPr>
        <a:xfrm>
          <a:off x="9941228" y="1468431"/>
          <a:ext cx="727926" cy="48231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/>
        <a:lstStyle/>
        <a:p>
          <a:pPr algn="ctr"/>
          <a:r>
            <a:rPr kumimoji="1" lang="ja-JP" altLang="en-US" sz="1100" b="1">
              <a:latin typeface="+mn-ea"/>
              <a:ea typeface="+mn-ea"/>
            </a:rPr>
            <a:t>個人</a:t>
          </a:r>
          <a:endParaRPr kumimoji="1" lang="en-US" altLang="ja-JP" sz="1100" b="1">
            <a:latin typeface="+mn-ea"/>
            <a:ea typeface="+mn-ea"/>
          </a:endParaRPr>
        </a:p>
        <a:p>
          <a:pPr algn="ctr"/>
          <a:r>
            <a:rPr kumimoji="1" lang="ja-JP" altLang="en-US" sz="1100" b="1">
              <a:latin typeface="+mn-ea"/>
              <a:ea typeface="+mn-ea"/>
            </a:rPr>
            <a:t>チーム得点</a:t>
          </a:r>
          <a:endParaRPr kumimoji="1" lang="en-US" altLang="ja-JP" sz="1100" b="1">
            <a:latin typeface="+mn-ea"/>
            <a:ea typeface="+mn-ea"/>
          </a:endParaRPr>
        </a:p>
      </xdr:txBody>
    </xdr:sp>
    <xdr:clientData/>
  </xdr:twoCellAnchor>
  <xdr:twoCellAnchor editAs="oneCell">
    <xdr:from>
      <xdr:col>21</xdr:col>
      <xdr:colOff>169881</xdr:colOff>
      <xdr:row>4</xdr:row>
      <xdr:rowOff>179119</xdr:rowOff>
    </xdr:from>
    <xdr:to>
      <xdr:col>21</xdr:col>
      <xdr:colOff>952499</xdr:colOff>
      <xdr:row>5</xdr:row>
      <xdr:rowOff>245292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37536364-67BB-4860-8C25-E8C44FD7D201}"/>
            </a:ext>
          </a:extLst>
        </xdr:cNvPr>
        <xdr:cNvSpPr txBox="1"/>
      </xdr:nvSpPr>
      <xdr:spPr>
        <a:xfrm>
          <a:off x="16324281" y="1531669"/>
          <a:ext cx="782618" cy="38049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ctr"/>
        <a:lstStyle/>
        <a:p>
          <a:pPr algn="ctr"/>
          <a:r>
            <a:rPr kumimoji="1" lang="ja-JP" altLang="en-US" sz="1100" b="1">
              <a:latin typeface="+mn-ea"/>
              <a:ea typeface="+mn-ea"/>
            </a:rPr>
            <a:t>総合</a:t>
          </a:r>
          <a:endParaRPr kumimoji="1" lang="en-US" altLang="ja-JP" sz="1100" b="1">
            <a:latin typeface="+mn-ea"/>
            <a:ea typeface="+mn-ea"/>
          </a:endParaRPr>
        </a:p>
        <a:p>
          <a:pPr algn="ctr"/>
          <a:r>
            <a:rPr kumimoji="1" lang="ja-JP" altLang="en-US" sz="1100" b="1">
              <a:latin typeface="+mn-ea"/>
              <a:ea typeface="+mn-ea"/>
            </a:rPr>
            <a:t>チーム得点</a:t>
          </a:r>
          <a:endParaRPr kumimoji="1" lang="en-US" altLang="ja-JP" sz="1100" b="1">
            <a:latin typeface="+mn-ea"/>
            <a:ea typeface="+mn-ea"/>
          </a:endParaRPr>
        </a:p>
      </xdr:txBody>
    </xdr:sp>
    <xdr:clientData/>
  </xdr:twoCellAnchor>
  <xdr:twoCellAnchor editAs="oneCell">
    <xdr:from>
      <xdr:col>19</xdr:col>
      <xdr:colOff>294425</xdr:colOff>
      <xdr:row>5</xdr:row>
      <xdr:rowOff>29221</xdr:rowOff>
    </xdr:from>
    <xdr:to>
      <xdr:col>20</xdr:col>
      <xdr:colOff>48011</xdr:colOff>
      <xdr:row>5</xdr:row>
      <xdr:rowOff>426509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5EA837AA-0937-4396-B6E6-472DB699909A}"/>
            </a:ext>
          </a:extLst>
        </xdr:cNvPr>
        <xdr:cNvSpPr txBox="1"/>
      </xdr:nvSpPr>
      <xdr:spPr>
        <a:xfrm>
          <a:off x="15286775" y="1696096"/>
          <a:ext cx="601310" cy="39728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rtlCol="0" anchor="t"/>
        <a:lstStyle/>
        <a:p>
          <a:pPr algn="ctr"/>
          <a:r>
            <a:rPr kumimoji="1" lang="ja-JP" altLang="en-US" sz="1000" b="1">
              <a:latin typeface="+mn-ea"/>
              <a:ea typeface="+mn-ea"/>
            </a:rPr>
            <a:t>合計</a:t>
          </a:r>
          <a:endParaRPr kumimoji="1" lang="en-US" altLang="ja-JP" sz="1000" b="1">
            <a:latin typeface="+mn-ea"/>
            <a:ea typeface="+mn-ea"/>
          </a:endParaRPr>
        </a:p>
        <a:p>
          <a:pPr algn="ctr"/>
          <a:r>
            <a:rPr kumimoji="1" lang="ja-JP" altLang="en-US" sz="1000" b="1">
              <a:latin typeface="+mn-ea"/>
              <a:ea typeface="+mn-ea"/>
            </a:rPr>
            <a:t>得点</a:t>
          </a:r>
        </a:p>
      </xdr:txBody>
    </xdr:sp>
    <xdr:clientData/>
  </xdr:twoCellAnchor>
  <xdr:twoCellAnchor editAs="oneCell">
    <xdr:from>
      <xdr:col>5</xdr:col>
      <xdr:colOff>410535</xdr:colOff>
      <xdr:row>5</xdr:row>
      <xdr:rowOff>25689</xdr:rowOff>
    </xdr:from>
    <xdr:to>
      <xdr:col>5</xdr:col>
      <xdr:colOff>836729</xdr:colOff>
      <xdr:row>5</xdr:row>
      <xdr:rowOff>467214</xdr:rowOff>
    </xdr:to>
    <xdr:pic>
      <xdr:nvPicPr>
        <xdr:cNvPr id="14" name="図 13">
          <a:extLst>
            <a:ext uri="{FF2B5EF4-FFF2-40B4-BE49-F238E27FC236}">
              <a16:creationId xmlns:a16="http://schemas.microsoft.com/office/drawing/2014/main" id="{4304192C-E7F0-4F30-948B-7FB0808026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82635" y="1692564"/>
          <a:ext cx="426194" cy="441525"/>
        </a:xfrm>
        <a:prstGeom prst="rect">
          <a:avLst/>
        </a:prstGeom>
      </xdr:spPr>
    </xdr:pic>
    <xdr:clientData/>
  </xdr:twoCellAnchor>
  <xdr:twoCellAnchor editAs="oneCell">
    <xdr:from>
      <xdr:col>3</xdr:col>
      <xdr:colOff>410538</xdr:colOff>
      <xdr:row>5</xdr:row>
      <xdr:rowOff>48106</xdr:rowOff>
    </xdr:from>
    <xdr:to>
      <xdr:col>4</xdr:col>
      <xdr:colOff>1956</xdr:colOff>
      <xdr:row>5</xdr:row>
      <xdr:rowOff>476931</xdr:rowOff>
    </xdr:to>
    <xdr:pic>
      <xdr:nvPicPr>
        <xdr:cNvPr id="15" name="図 14">
          <a:extLst>
            <a:ext uri="{FF2B5EF4-FFF2-40B4-BE49-F238E27FC236}">
              <a16:creationId xmlns:a16="http://schemas.microsoft.com/office/drawing/2014/main" id="{70D5DBF5-2167-4D01-B1CE-6C59222604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20588" y="1714981"/>
          <a:ext cx="439143" cy="428825"/>
        </a:xfrm>
        <a:prstGeom prst="rect">
          <a:avLst/>
        </a:prstGeom>
      </xdr:spPr>
    </xdr:pic>
    <xdr:clientData/>
  </xdr:twoCellAnchor>
  <xdr:twoCellAnchor editAs="oneCell">
    <xdr:from>
      <xdr:col>7</xdr:col>
      <xdr:colOff>413711</xdr:colOff>
      <xdr:row>5</xdr:row>
      <xdr:rowOff>38485</xdr:rowOff>
    </xdr:from>
    <xdr:to>
      <xdr:col>8</xdr:col>
      <xdr:colOff>7207</xdr:colOff>
      <xdr:row>5</xdr:row>
      <xdr:rowOff>468897</xdr:rowOff>
    </xdr:to>
    <xdr:pic>
      <xdr:nvPicPr>
        <xdr:cNvPr id="16" name="図 15">
          <a:extLst>
            <a:ext uri="{FF2B5EF4-FFF2-40B4-BE49-F238E27FC236}">
              <a16:creationId xmlns:a16="http://schemas.microsoft.com/office/drawing/2014/main" id="{0D0C9974-BDFE-479E-9BDB-27816A7ED5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7861" y="1705360"/>
          <a:ext cx="441222" cy="430412"/>
        </a:xfrm>
        <a:prstGeom prst="rect">
          <a:avLst/>
        </a:prstGeom>
      </xdr:spPr>
    </xdr:pic>
    <xdr:clientData/>
  </xdr:twoCellAnchor>
  <xdr:twoCellAnchor editAs="oneCell">
    <xdr:from>
      <xdr:col>9</xdr:col>
      <xdr:colOff>432954</xdr:colOff>
      <xdr:row>5</xdr:row>
      <xdr:rowOff>38484</xdr:rowOff>
    </xdr:from>
    <xdr:to>
      <xdr:col>10</xdr:col>
      <xdr:colOff>11663</xdr:colOff>
      <xdr:row>5</xdr:row>
      <xdr:rowOff>468896</xdr:rowOff>
    </xdr:to>
    <xdr:pic>
      <xdr:nvPicPr>
        <xdr:cNvPr id="17" name="図 16">
          <a:extLst>
            <a:ext uri="{FF2B5EF4-FFF2-40B4-BE49-F238E27FC236}">
              <a16:creationId xmlns:a16="http://schemas.microsoft.com/office/drawing/2014/main" id="{3375A32B-D520-4E8F-A2F4-C5B938FA2E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29154" y="1705359"/>
          <a:ext cx="426434" cy="430412"/>
        </a:xfrm>
        <a:prstGeom prst="rect">
          <a:avLst/>
        </a:prstGeom>
      </xdr:spPr>
    </xdr:pic>
    <xdr:clientData/>
  </xdr:twoCellAnchor>
  <xdr:twoCellAnchor editAs="oneCell">
    <xdr:from>
      <xdr:col>22</xdr:col>
      <xdr:colOff>35311</xdr:colOff>
      <xdr:row>4</xdr:row>
      <xdr:rowOff>54554</xdr:rowOff>
    </xdr:from>
    <xdr:to>
      <xdr:col>22</xdr:col>
      <xdr:colOff>445752</xdr:colOff>
      <xdr:row>5</xdr:row>
      <xdr:rowOff>455372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CF62B8B0-4163-4BCE-AE6F-2B30C82DAD9C}"/>
            </a:ext>
          </a:extLst>
        </xdr:cNvPr>
        <xdr:cNvSpPr txBox="1"/>
      </xdr:nvSpPr>
      <xdr:spPr>
        <a:xfrm>
          <a:off x="17294611" y="1407104"/>
          <a:ext cx="410441" cy="71514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none" rtlCol="0" anchor="t"/>
        <a:lstStyle/>
        <a:p>
          <a:r>
            <a:rPr kumimoji="1" lang="ja-JP" altLang="en-US" sz="1000" b="1"/>
            <a:t>試技順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er\OneDrive\&#12487;&#12473;&#12463;&#12488;&#12483;&#12503;\25_&#38745;&#23713;&#22899;&#23376;&#29992;&#38598;&#35336;&#12510;&#12463;&#12525;ver250610_2.xlsm" TargetMode="External"/><Relationship Id="rId1" Type="http://schemas.openxmlformats.org/officeDocument/2006/relationships/externalLinkPath" Target="25_&#38745;&#23713;&#22899;&#23376;&#29992;&#38598;&#35336;&#12510;&#12463;&#12525;ver250610_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設定"/>
      <sheetName val="大会情報"/>
      <sheetName val="部門別得点データ"/>
      <sheetName val="国体登録"/>
      <sheetName val="選手情報"/>
      <sheetName val="種目添付用"/>
      <sheetName val="速報０号"/>
      <sheetName val="0号データ"/>
      <sheetName val="部門速報"/>
      <sheetName val="入賞者一覧"/>
      <sheetName val="団体選手データ"/>
      <sheetName val="個人総合"/>
      <sheetName val="国スポ"/>
      <sheetName val="フープ"/>
      <sheetName val="ボール"/>
      <sheetName val="クラブ"/>
      <sheetName val="リボン"/>
      <sheetName val="団体"/>
      <sheetName val="徒手"/>
      <sheetName val="ロープ"/>
      <sheetName val="東急杯"/>
      <sheetName val="賞状"/>
      <sheetName val="賞状 (ジュニア団体)"/>
      <sheetName val="賞状 (選手権)"/>
      <sheetName val="賞状 (ジュニア個人) "/>
      <sheetName val="クラブ選手権"/>
      <sheetName val="ピーチカップ名簿表"/>
      <sheetName val="ピーチカップ用"/>
      <sheetName val="団体出場選手"/>
    </sheetNames>
    <definedNames>
      <definedName name="PDF保存"/>
      <definedName name="国スポシート移動"/>
      <definedName name="賞状ページ"/>
      <definedName name="速報印刷2"/>
      <definedName name="大会情報ページ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BD3FC52-EC43-4F66-92C5-700C404017CA}" name="国スポ" displayName="国スポ" ref="A6:W13" totalsRowShown="0" headerRowDxfId="27" dataDxfId="26" headerRowBorderDxfId="24" tableBorderDxfId="25" headerRowCellStyle="標準 3">
  <autoFilter ref="A6:W13" xr:uid="{C59BA976-2280-49AC-8998-E3770C8ABA7D}"/>
  <tableColumns count="23">
    <tableColumn id="2" xr3:uid="{61CA8F81-38BD-47B3-B74F-3B3E6E4A5E90}" name="順位" dataDxfId="23"/>
    <tableColumn id="3" xr3:uid="{B24E291B-DBE8-41C8-8122-84AEF39D0CD3}" name="所属" dataDxfId="22"/>
    <tableColumn id="4" xr3:uid="{FBCD4261-39C4-4958-8DB1-6A3D418748E0}" name="都道府県" dataDxfId="21"/>
    <tableColumn id="5" xr3:uid="{BB19DF8E-80DC-4000-A521-760A78AD5BE4}" name="フープ" dataDxfId="20"/>
    <tableColumn id="6" xr3:uid="{56BE8640-D69B-44A0-B6E7-728C75F887C9}" name="0" dataDxfId="19">
      <calculatedColumnFormula xml:space="preserve"> "(" &amp; RANK(国スポ[[#This Row],[フープ]],国スポ[フープ],0) &amp; ")"</calculatedColumnFormula>
    </tableColumn>
    <tableColumn id="7" xr3:uid="{388817E0-8751-45D0-A9DD-9D4436F462A3}" name="ボール" dataDxfId="18"/>
    <tableColumn id="8" xr3:uid="{D9B953FB-40D4-42FE-9352-AD8C9659450A}" name="ボール順位" dataDxfId="17">
      <calculatedColumnFormula xml:space="preserve"> "(" &amp; RANK(国スポ[[#This Row],[ボール]],国スポ[ボール],0) &amp; ")"</calculatedColumnFormula>
    </tableColumn>
    <tableColumn id="9" xr3:uid="{75671603-705C-4298-96C0-1FE3E8D35303}" name="クラブ" dataDxfId="16"/>
    <tableColumn id="10" xr3:uid="{8FD44147-E9E1-411E-8D0A-0E6C3CE57487}" name="クラブ順位" dataDxfId="15">
      <calculatedColumnFormula xml:space="preserve"> "(" &amp; RANK(国スポ[[#This Row],[クラブ]],国スポ[クラブ],0) &amp; ")"</calculatedColumnFormula>
    </tableColumn>
    <tableColumn id="11" xr3:uid="{EE546329-BEE1-4AD4-A5E2-550293D340AF}" name="リボン" dataDxfId="14"/>
    <tableColumn id="12" xr3:uid="{1D6DE1D8-7065-4EBA-8355-CDF66EBC76D8}" name="リボン順位" dataDxfId="13">
      <calculatedColumnFormula xml:space="preserve"> "(" &amp; RANK(国スポ[[#This Row],[リボン]],国スポ[リボン],0) &amp; ")"</calculatedColumnFormula>
    </tableColumn>
    <tableColumn id="13" xr3:uid="{234154A8-814F-42A2-A85D-BE77F580753E}" name="個人合計" dataDxfId="12"/>
    <tableColumn id="15" xr3:uid="{FA10D9ED-FE71-4918-BB04-97D566B35B37}" name="個人チーム得点" dataDxfId="11"/>
    <tableColumn id="25" xr3:uid="{2CC724C9-A160-4B72-BC6E-49C259D81A4B}" name="個人得点順位" dataDxfId="10">
      <calculatedColumnFormula xml:space="preserve"> "(" &amp; RANK(国スポ[[#This Row],[個人チーム得点]],国スポ[個人チーム得点],0) &amp; ")"</calculatedColumnFormula>
    </tableColumn>
    <tableColumn id="16" xr3:uid="{9E685C8A-0B01-4B3E-A50D-D19962ED3AEC}" name="DB" dataDxfId="9"/>
    <tableColumn id="17" xr3:uid="{9543DFA4-53CB-403A-85EB-8C5A02ECBECB}" name="DA" dataDxfId="8"/>
    <tableColumn id="18" xr3:uid="{251882B8-642A-40D5-B3B1-0B52F8CA9DF6}" name="芸術　　　　　A" dataDxfId="7"/>
    <tableColumn id="19" xr3:uid="{A38D4B3A-34B8-4D1A-B934-C112E1972C32}" name="実施　　　　E" dataDxfId="6"/>
    <tableColumn id="20" xr3:uid="{8F8937EF-1848-4CA0-8539-E6F6FE57E2F9}" name="減点" dataDxfId="5"/>
    <tableColumn id="21" xr3:uid="{ED8EFF9F-28F1-41B4-B981-2CD987869B01}" name="合計得点" dataDxfId="4"/>
    <tableColumn id="26" xr3:uid="{DA1F4D24-7DD3-45C0-B0ED-684D46506656}" name="列3" dataDxfId="3">
      <calculatedColumnFormula xml:space="preserve"> "(" &amp; RANK(国スポ[[#This Row],[合計得点]], 国スポ[合計得点], 0) &amp; ")"</calculatedColumnFormula>
    </tableColumn>
    <tableColumn id="22" xr3:uid="{AE60A0FC-A565-41A1-A694-3E877C883E85}" name="総合チーム得点" dataDxfId="2"/>
    <tableColumn id="23" xr3:uid="{CB6C1D31-DAFE-4FF4-8267-75AD2CFC0423}" name="試技順" dataDxfId="1"/>
  </tableColumns>
  <tableStyleInfo name="TableStyleLight18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AD977A-CDED-43E8-9264-5B7751D0E4E6}">
  <sheetPr codeName="Sheet22">
    <tabColor rgb="FFFFC000"/>
    <pageSetUpPr fitToPage="1"/>
  </sheetPr>
  <dimension ref="A1:AD61"/>
  <sheetViews>
    <sheetView tabSelected="1" zoomScale="70" zoomScaleNormal="70" workbookViewId="0">
      <selection activeCell="K19" sqref="K19"/>
    </sheetView>
  </sheetViews>
  <sheetFormatPr defaultColWidth="8.625" defaultRowHeight="18.75" x14ac:dyDescent="0.4"/>
  <cols>
    <col min="1" max="1" width="7.375" style="71" customWidth="1"/>
    <col min="2" max="2" width="25.125" style="4" customWidth="1"/>
    <col min="3" max="3" width="12.25" style="4" bestFit="1" customWidth="1"/>
    <col min="4" max="4" width="11.125" style="4" customWidth="1"/>
    <col min="5" max="5" width="4.125" style="72" customWidth="1"/>
    <col min="6" max="6" width="11.125" style="4" customWidth="1"/>
    <col min="7" max="7" width="4.125" style="72" customWidth="1"/>
    <col min="8" max="8" width="11.125" style="4" customWidth="1"/>
    <col min="9" max="9" width="4.125" style="71" customWidth="1"/>
    <col min="10" max="10" width="11.125" style="4" customWidth="1"/>
    <col min="11" max="11" width="4.125" style="72" customWidth="1"/>
    <col min="12" max="12" width="11.125" style="73" customWidth="1"/>
    <col min="13" max="13" width="11.125" style="74" customWidth="1"/>
    <col min="14" max="14" width="4.125" style="73" customWidth="1"/>
    <col min="15" max="16" width="11.125" style="74" customWidth="1"/>
    <col min="17" max="17" width="12" style="74" customWidth="1"/>
    <col min="18" max="18" width="11.125" style="74" customWidth="1"/>
    <col min="19" max="19" width="8.75" style="74" customWidth="1"/>
    <col min="20" max="20" width="11.125" style="74" customWidth="1"/>
    <col min="21" max="21" width="4.125" style="73" customWidth="1"/>
    <col min="22" max="22" width="14.5" style="74" customWidth="1"/>
    <col min="23" max="23" width="6.5" style="73" customWidth="1"/>
    <col min="24" max="16384" width="8.625" style="4"/>
  </cols>
  <sheetData>
    <row r="1" spans="1:23" ht="25.5" x14ac:dyDescent="0.4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spans="1:23" ht="26.65" customHeight="1" x14ac:dyDescent="0.35">
      <c r="A2" s="5">
        <v>45823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</row>
    <row r="3" spans="1:23" ht="23.65" customHeight="1" x14ac:dyDescent="0.35">
      <c r="A3" s="7"/>
      <c r="B3" s="7"/>
      <c r="C3" s="8"/>
      <c r="D3" s="9"/>
      <c r="E3" s="9"/>
      <c r="F3" s="9"/>
      <c r="G3" s="9"/>
      <c r="H3" s="9"/>
      <c r="I3" s="9"/>
      <c r="J3" s="9"/>
      <c r="K3" s="9"/>
      <c r="L3" s="9"/>
      <c r="M3" s="10"/>
      <c r="N3" s="11"/>
      <c r="O3" s="10"/>
      <c r="P3" s="12"/>
      <c r="Q3" s="12"/>
      <c r="R3" s="12"/>
      <c r="S3" s="12"/>
      <c r="T3" s="12"/>
      <c r="U3" s="12"/>
      <c r="V3" s="12"/>
      <c r="W3" s="12"/>
    </row>
    <row r="4" spans="1:23" ht="31.5" customHeight="1" thickBot="1" x14ac:dyDescent="0.45">
      <c r="A4" s="13" t="s">
        <v>1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</row>
    <row r="5" spans="1:23" ht="24.75" customHeight="1" x14ac:dyDescent="0.4">
      <c r="A5" s="14"/>
      <c r="B5" s="15"/>
      <c r="C5" s="15"/>
      <c r="D5" s="16" t="s">
        <v>2</v>
      </c>
      <c r="E5" s="17"/>
      <c r="F5" s="17"/>
      <c r="G5" s="17"/>
      <c r="H5" s="17"/>
      <c r="I5" s="17"/>
      <c r="J5" s="17"/>
      <c r="K5" s="17"/>
      <c r="L5" s="18"/>
      <c r="M5" s="19"/>
      <c r="N5" s="20"/>
      <c r="O5" s="21" t="s">
        <v>3</v>
      </c>
      <c r="P5" s="22"/>
      <c r="Q5" s="22"/>
      <c r="R5" s="22"/>
      <c r="S5" s="22"/>
      <c r="T5" s="22"/>
      <c r="U5" s="23"/>
      <c r="V5" s="24"/>
      <c r="W5" s="25"/>
    </row>
    <row r="6" spans="1:23" s="46" customFormat="1" ht="40.15" customHeight="1" thickBot="1" x14ac:dyDescent="0.4">
      <c r="A6" s="26" t="s">
        <v>4</v>
      </c>
      <c r="B6" s="27" t="s">
        <v>5</v>
      </c>
      <c r="C6" s="28" t="s">
        <v>6</v>
      </c>
      <c r="D6" s="29" t="s">
        <v>7</v>
      </c>
      <c r="E6" s="30" t="s">
        <v>8</v>
      </c>
      <c r="F6" s="31" t="s">
        <v>9</v>
      </c>
      <c r="G6" s="30" t="s">
        <v>10</v>
      </c>
      <c r="H6" s="31" t="s">
        <v>11</v>
      </c>
      <c r="I6" s="32" t="s">
        <v>12</v>
      </c>
      <c r="J6" s="31" t="s">
        <v>13</v>
      </c>
      <c r="K6" s="33" t="s">
        <v>14</v>
      </c>
      <c r="L6" s="34" t="s">
        <v>15</v>
      </c>
      <c r="M6" s="35" t="s">
        <v>16</v>
      </c>
      <c r="N6" s="36" t="s">
        <v>17</v>
      </c>
      <c r="O6" s="37" t="s">
        <v>18</v>
      </c>
      <c r="P6" s="38" t="s">
        <v>19</v>
      </c>
      <c r="Q6" s="39" t="s">
        <v>20</v>
      </c>
      <c r="R6" s="40" t="s">
        <v>21</v>
      </c>
      <c r="S6" s="41" t="s">
        <v>22</v>
      </c>
      <c r="T6" s="42" t="s">
        <v>23</v>
      </c>
      <c r="U6" s="43" t="s">
        <v>24</v>
      </c>
      <c r="V6" s="44" t="s">
        <v>25</v>
      </c>
      <c r="W6" s="45" t="s">
        <v>26</v>
      </c>
    </row>
    <row r="7" spans="1:23" x14ac:dyDescent="0.4">
      <c r="A7" s="47">
        <v>1</v>
      </c>
      <c r="B7" s="48" t="s">
        <v>27</v>
      </c>
      <c r="C7" s="49" t="s">
        <v>28</v>
      </c>
      <c r="D7" s="50">
        <v>15.95</v>
      </c>
      <c r="E7" s="51" t="str">
        <f xml:space="preserve"> "(" &amp; RANK(国スポ[[#This Row],[フープ]],国スポ[フープ],0) &amp; ")"</f>
        <v>(2)</v>
      </c>
      <c r="F7" s="50">
        <v>15.2</v>
      </c>
      <c r="G7" s="51" t="str">
        <f xml:space="preserve"> "(" &amp; RANK(国スポ[[#This Row],[ボール]],国スポ[ボール],0) &amp; ")"</f>
        <v>(3)</v>
      </c>
      <c r="H7" s="50">
        <v>13.25</v>
      </c>
      <c r="I7" s="51" t="str">
        <f xml:space="preserve"> "(" &amp; RANK(国スポ[[#This Row],[クラブ]],国スポ[クラブ],0) &amp; ")"</f>
        <v>(4)</v>
      </c>
      <c r="J7" s="50">
        <v>19.05</v>
      </c>
      <c r="K7" s="51" t="str">
        <f xml:space="preserve"> "(" &amp; RANK(国スポ[[#This Row],[リボン]],国スポ[リボン],0) &amp; ")"</f>
        <v>(1)</v>
      </c>
      <c r="L7" s="52">
        <v>63.45</v>
      </c>
      <c r="M7" s="53">
        <v>15.862500000000001</v>
      </c>
      <c r="N7" s="54" t="str">
        <f xml:space="preserve"> "(" &amp; RANK(国スポ[[#This Row],[個人チーム得点]],国スポ[個人チーム得点],0) &amp; ")"</f>
        <v>(3)</v>
      </c>
      <c r="O7" s="52">
        <v>4</v>
      </c>
      <c r="P7" s="52">
        <v>6.9</v>
      </c>
      <c r="Q7" s="52">
        <v>5.15</v>
      </c>
      <c r="R7" s="52">
        <v>5.15</v>
      </c>
      <c r="S7" s="52">
        <v>0</v>
      </c>
      <c r="T7" s="55">
        <v>21.2</v>
      </c>
      <c r="U7" s="54" t="str">
        <f xml:space="preserve"> "(" &amp; RANK(国スポ[[#This Row],[合計得点]], 国スポ[合計得点], 0) &amp; ")"</f>
        <v>(1)</v>
      </c>
      <c r="V7" s="56">
        <v>37.0625</v>
      </c>
      <c r="W7" s="57">
        <v>0</v>
      </c>
    </row>
    <row r="8" spans="1:23" x14ac:dyDescent="0.4">
      <c r="A8" s="58">
        <v>2</v>
      </c>
      <c r="B8" s="59" t="s">
        <v>29</v>
      </c>
      <c r="C8" s="60" t="s">
        <v>28</v>
      </c>
      <c r="D8" s="61">
        <v>14.35</v>
      </c>
      <c r="E8" s="62" t="str">
        <f xml:space="preserve"> "(" &amp; RANK(国スポ[[#This Row],[フープ]],国スポ[フープ],0) &amp; ")"</f>
        <v>(3)</v>
      </c>
      <c r="F8" s="61">
        <v>15.75</v>
      </c>
      <c r="G8" s="62" t="str">
        <f xml:space="preserve"> "(" &amp; RANK(国スポ[[#This Row],[ボール]],国スポ[ボール],0) &amp; ")"</f>
        <v>(2)</v>
      </c>
      <c r="H8" s="61">
        <v>17.5</v>
      </c>
      <c r="I8" s="62" t="str">
        <f xml:space="preserve"> "(" &amp; RANK(国スポ[[#This Row],[クラブ]],国スポ[クラブ],0) &amp; ")"</f>
        <v>(1)</v>
      </c>
      <c r="J8" s="61">
        <v>18</v>
      </c>
      <c r="K8" s="62" t="str">
        <f xml:space="preserve"> "(" &amp; RANK(国スポ[[#This Row],[リボン]],国スポ[リボン],0) &amp; ")"</f>
        <v>(2)</v>
      </c>
      <c r="L8" s="63">
        <v>65.599999999999994</v>
      </c>
      <c r="M8" s="64">
        <v>16.399999999999999</v>
      </c>
      <c r="N8" s="65" t="str">
        <f xml:space="preserve"> "(" &amp; RANK(国スポ[[#This Row],[個人チーム得点]],国スポ[個人チーム得点],0) &amp; ")"</f>
        <v>(1)</v>
      </c>
      <c r="O8" s="63">
        <v>3.9</v>
      </c>
      <c r="P8" s="63">
        <v>6.1</v>
      </c>
      <c r="Q8" s="63">
        <v>5.3</v>
      </c>
      <c r="R8" s="63">
        <v>5.05</v>
      </c>
      <c r="S8" s="63">
        <v>0</v>
      </c>
      <c r="T8" s="66">
        <v>20.350000000000001</v>
      </c>
      <c r="U8" s="65" t="str">
        <f xml:space="preserve"> "(" &amp; RANK(国スポ[[#This Row],[合計得点]], 国スポ[合計得点], 0) &amp; ")"</f>
        <v>(2)</v>
      </c>
      <c r="V8" s="67">
        <v>36.75</v>
      </c>
      <c r="W8" s="68">
        <v>0</v>
      </c>
    </row>
    <row r="9" spans="1:23" x14ac:dyDescent="0.4">
      <c r="A9" s="58">
        <v>3</v>
      </c>
      <c r="B9" s="59" t="s">
        <v>30</v>
      </c>
      <c r="C9" s="60" t="s">
        <v>28</v>
      </c>
      <c r="D9" s="61">
        <v>16.149999999999999</v>
      </c>
      <c r="E9" s="69" t="str">
        <f xml:space="preserve"> "(" &amp; RANK(国スポ[[#This Row],[フープ]],国スポ[フープ],0) &amp; ")"</f>
        <v>(1)</v>
      </c>
      <c r="F9" s="61">
        <v>17.399999999999999</v>
      </c>
      <c r="G9" s="69" t="str">
        <f xml:space="preserve"> "(" &amp; RANK(国スポ[[#This Row],[ボール]],国スポ[ボール],0) &amp; ")"</f>
        <v>(1)</v>
      </c>
      <c r="H9" s="61">
        <v>16.05</v>
      </c>
      <c r="I9" s="69" t="str">
        <f xml:space="preserve"> "(" &amp; RANK(国スポ[[#This Row],[クラブ]],国スポ[クラブ],0) &amp; ")"</f>
        <v>(2)</v>
      </c>
      <c r="J9" s="61">
        <v>15.35</v>
      </c>
      <c r="K9" s="69" t="str">
        <f xml:space="preserve"> "(" &amp; RANK(国スポ[[#This Row],[リボン]],国スポ[リボン],0) &amp; ")"</f>
        <v>(4)</v>
      </c>
      <c r="L9" s="63">
        <v>64.949999999999989</v>
      </c>
      <c r="M9" s="64">
        <v>16.237499999999997</v>
      </c>
      <c r="N9" s="70" t="str">
        <f xml:space="preserve"> "(" &amp; RANK(国スポ[[#This Row],[個人チーム得点]],国スポ[個人チーム得点],0) &amp; ")"</f>
        <v>(2)</v>
      </c>
      <c r="O9" s="63">
        <v>3.5</v>
      </c>
      <c r="P9" s="63">
        <v>5.8</v>
      </c>
      <c r="Q9" s="63">
        <v>5.2</v>
      </c>
      <c r="R9" s="63">
        <v>4.8</v>
      </c>
      <c r="S9" s="63">
        <v>0</v>
      </c>
      <c r="T9" s="66">
        <v>19.3</v>
      </c>
      <c r="U9" s="70" t="str">
        <f xml:space="preserve"> "(" &amp; RANK(国スポ[[#This Row],[合計得点]], 国スポ[合計得点], 0) &amp; ")"</f>
        <v>(3)</v>
      </c>
      <c r="V9" s="67">
        <v>35.537500000000001</v>
      </c>
      <c r="W9" s="68">
        <v>0</v>
      </c>
    </row>
    <row r="10" spans="1:23" x14ac:dyDescent="0.4">
      <c r="A10" s="58">
        <v>4</v>
      </c>
      <c r="B10" s="59" t="s">
        <v>31</v>
      </c>
      <c r="C10" s="60" t="s">
        <v>28</v>
      </c>
      <c r="D10" s="61">
        <v>12.85</v>
      </c>
      <c r="E10" s="69" t="str">
        <f xml:space="preserve"> "(" &amp; RANK(国スポ[[#This Row],[フープ]],国スポ[フープ],0) &amp; ")"</f>
        <v>(5)</v>
      </c>
      <c r="F10" s="61">
        <v>14.6</v>
      </c>
      <c r="G10" s="69" t="str">
        <f xml:space="preserve"> "(" &amp; RANK(国スポ[[#This Row],[ボール]],国スポ[ボール],0) &amp; ")"</f>
        <v>(4)</v>
      </c>
      <c r="H10" s="61">
        <v>14.3</v>
      </c>
      <c r="I10" s="69" t="str">
        <f xml:space="preserve"> "(" &amp; RANK(国スポ[[#This Row],[クラブ]],国スポ[クラブ],0) &amp; ")"</f>
        <v>(3)</v>
      </c>
      <c r="J10" s="61">
        <v>15.9</v>
      </c>
      <c r="K10" s="69" t="str">
        <f xml:space="preserve"> "(" &amp; RANK(国スポ[[#This Row],[リボン]],国スポ[リボン],0) &amp; ")"</f>
        <v>(3)</v>
      </c>
      <c r="L10" s="63">
        <v>57.65</v>
      </c>
      <c r="M10" s="64">
        <v>14.4125</v>
      </c>
      <c r="N10" s="70" t="str">
        <f xml:space="preserve"> "(" &amp; RANK(国スポ[[#This Row],[個人チーム得点]],国スポ[個人チーム得点],0) &amp; ")"</f>
        <v>(4)</v>
      </c>
      <c r="O10" s="63">
        <v>3.4</v>
      </c>
      <c r="P10" s="63">
        <v>4.4000000000000004</v>
      </c>
      <c r="Q10" s="63">
        <v>4.8</v>
      </c>
      <c r="R10" s="63">
        <v>3.85</v>
      </c>
      <c r="S10" s="63">
        <v>0</v>
      </c>
      <c r="T10" s="66">
        <v>16.45</v>
      </c>
      <c r="U10" s="70" t="str">
        <f xml:space="preserve"> "(" &amp; RANK(国スポ[[#This Row],[合計得点]], 国スポ[合計得点], 0) &amp; ")"</f>
        <v>(4)</v>
      </c>
      <c r="V10" s="67">
        <v>30.862500000000001</v>
      </c>
      <c r="W10" s="68">
        <v>0</v>
      </c>
    </row>
    <row r="11" spans="1:23" x14ac:dyDescent="0.4">
      <c r="A11" s="58">
        <v>5</v>
      </c>
      <c r="B11" s="59" t="s">
        <v>32</v>
      </c>
      <c r="C11" s="60" t="s">
        <v>28</v>
      </c>
      <c r="D11" s="61">
        <v>13.55</v>
      </c>
      <c r="E11" s="69" t="str">
        <f xml:space="preserve"> "(" &amp; RANK(国スポ[[#This Row],[フープ]],国スポ[フープ],0) &amp; ")"</f>
        <v>(4)</v>
      </c>
      <c r="F11" s="61">
        <v>12.7</v>
      </c>
      <c r="G11" s="69" t="str">
        <f xml:space="preserve"> "(" &amp; RANK(国スポ[[#This Row],[ボール]],国スポ[ボール],0) &amp; ")"</f>
        <v>(5)</v>
      </c>
      <c r="H11" s="61">
        <v>11.4</v>
      </c>
      <c r="I11" s="69" t="str">
        <f xml:space="preserve"> "(" &amp; RANK(国スポ[[#This Row],[クラブ]],国スポ[クラブ],0) &amp; ")"</f>
        <v>(6)</v>
      </c>
      <c r="J11" s="61">
        <v>12.45</v>
      </c>
      <c r="K11" s="69" t="str">
        <f xml:space="preserve"> "(" &amp; RANK(国スポ[[#This Row],[リボン]],国スポ[リボン],0) &amp; ")"</f>
        <v>(5)</v>
      </c>
      <c r="L11" s="63">
        <v>50.099999999999994</v>
      </c>
      <c r="M11" s="64">
        <v>12.524999999999999</v>
      </c>
      <c r="N11" s="70" t="str">
        <f xml:space="preserve"> "(" &amp; RANK(国スポ[[#This Row],[個人チーム得点]],国スポ[個人チーム得点],0) &amp; ")"</f>
        <v>(5)</v>
      </c>
      <c r="O11" s="63">
        <v>2</v>
      </c>
      <c r="P11" s="63">
        <v>5</v>
      </c>
      <c r="Q11" s="63">
        <v>3.9</v>
      </c>
      <c r="R11" s="63">
        <v>1.9</v>
      </c>
      <c r="S11" s="63">
        <v>0.6</v>
      </c>
      <c r="T11" s="66">
        <v>12.2</v>
      </c>
      <c r="U11" s="70" t="str">
        <f xml:space="preserve"> "(" &amp; RANK(国スポ[[#This Row],[合計得点]], 国スポ[合計得点], 0) &amp; ")"</f>
        <v>(5)</v>
      </c>
      <c r="V11" s="67">
        <v>24.725000000000001</v>
      </c>
      <c r="W11" s="68">
        <v>0</v>
      </c>
    </row>
    <row r="12" spans="1:23" x14ac:dyDescent="0.4">
      <c r="A12" s="58">
        <v>6</v>
      </c>
      <c r="B12" s="59" t="s">
        <v>33</v>
      </c>
      <c r="C12" s="60" t="s">
        <v>28</v>
      </c>
      <c r="D12" s="61">
        <v>7.45</v>
      </c>
      <c r="E12" s="69" t="str">
        <f xml:space="preserve"> "(" &amp; RANK(国スポ[[#This Row],[フープ]],国スポ[フープ],0) &amp; ")"</f>
        <v>(7)</v>
      </c>
      <c r="F12" s="61">
        <v>9.3000000000000007</v>
      </c>
      <c r="G12" s="69" t="str">
        <f xml:space="preserve"> "(" &amp; RANK(国スポ[[#This Row],[ボール]],国スポ[ボール],0) &amp; ")"</f>
        <v>(6)</v>
      </c>
      <c r="H12" s="61">
        <v>12.15</v>
      </c>
      <c r="I12" s="69" t="str">
        <f xml:space="preserve"> "(" &amp; RANK(国スポ[[#This Row],[クラブ]],国スポ[クラブ],0) &amp; ")"</f>
        <v>(5)</v>
      </c>
      <c r="J12" s="61">
        <v>8.25</v>
      </c>
      <c r="K12" s="69" t="str">
        <f xml:space="preserve"> "(" &amp; RANK(国スポ[[#This Row],[リボン]],国スポ[リボン],0) &amp; ")"</f>
        <v>(7)</v>
      </c>
      <c r="L12" s="63">
        <v>37.15</v>
      </c>
      <c r="M12" s="64">
        <v>9.2874999999999996</v>
      </c>
      <c r="N12" s="70" t="str">
        <f xml:space="preserve"> "(" &amp; RANK(国スポ[[#This Row],[個人チーム得点]],国スポ[個人チーム得点],0) &amp; ")"</f>
        <v>(6)</v>
      </c>
      <c r="O12" s="63">
        <v>1.6</v>
      </c>
      <c r="P12" s="63">
        <v>2.7</v>
      </c>
      <c r="Q12" s="63">
        <v>3.55</v>
      </c>
      <c r="R12" s="63">
        <v>2.0499999999999998</v>
      </c>
      <c r="S12" s="63">
        <v>0.6</v>
      </c>
      <c r="T12" s="66">
        <v>9.3000000000000007</v>
      </c>
      <c r="U12" s="70" t="str">
        <f xml:space="preserve"> "(" &amp; RANK(国スポ[[#This Row],[合計得点]], 国スポ[合計得点], 0) &amp; ")"</f>
        <v>(7)</v>
      </c>
      <c r="V12" s="67">
        <v>18.587499999999999</v>
      </c>
      <c r="W12" s="68">
        <v>0</v>
      </c>
    </row>
    <row r="13" spans="1:23" x14ac:dyDescent="0.4">
      <c r="A13" s="58">
        <v>7</v>
      </c>
      <c r="B13" s="59" t="s">
        <v>34</v>
      </c>
      <c r="C13" s="60" t="s">
        <v>28</v>
      </c>
      <c r="D13" s="61">
        <v>9.5</v>
      </c>
      <c r="E13" s="69" t="str">
        <f xml:space="preserve"> "(" &amp; RANK(国スポ[[#This Row],[フープ]],国スポ[フープ],0) &amp; ")"</f>
        <v>(6)</v>
      </c>
      <c r="F13" s="61">
        <v>6.75</v>
      </c>
      <c r="G13" s="69" t="str">
        <f xml:space="preserve"> "(" &amp; RANK(国スポ[[#This Row],[ボール]],国スポ[ボール],0) &amp; ")"</f>
        <v>(7)</v>
      </c>
      <c r="H13" s="61">
        <v>9.4</v>
      </c>
      <c r="I13" s="69" t="str">
        <f xml:space="preserve"> "(" &amp; RANK(国スポ[[#This Row],[クラブ]],国スポ[クラブ],0) &amp; ")"</f>
        <v>(7)</v>
      </c>
      <c r="J13" s="61">
        <v>10.25</v>
      </c>
      <c r="K13" s="69" t="str">
        <f xml:space="preserve"> "(" &amp; RANK(国スポ[[#This Row],[リボン]],国スポ[リボン],0) &amp; ")"</f>
        <v>(6)</v>
      </c>
      <c r="L13" s="63">
        <v>35.9</v>
      </c>
      <c r="M13" s="64">
        <v>8.9749999999999996</v>
      </c>
      <c r="N13" s="70" t="str">
        <f xml:space="preserve"> "(" &amp; RANK(国スポ[[#This Row],[個人チーム得点]],国スポ[個人チーム得点],0) &amp; ")"</f>
        <v>(7)</v>
      </c>
      <c r="O13" s="63">
        <v>1.6</v>
      </c>
      <c r="P13" s="63">
        <v>1.9</v>
      </c>
      <c r="Q13" s="63">
        <v>3.85</v>
      </c>
      <c r="R13" s="63">
        <v>2</v>
      </c>
      <c r="S13" s="63">
        <v>0</v>
      </c>
      <c r="T13" s="66">
        <v>9.35</v>
      </c>
      <c r="U13" s="70" t="str">
        <f xml:space="preserve"> "(" &amp; RANK(国スポ[[#This Row],[合計得点]], 国スポ[合計得点], 0) &amp; ")"</f>
        <v>(6)</v>
      </c>
      <c r="V13" s="67">
        <v>18.324999999999999</v>
      </c>
      <c r="W13" s="68">
        <v>0</v>
      </c>
    </row>
    <row r="17" ht="18" customHeight="1" x14ac:dyDescent="0.4"/>
    <row r="18" ht="18" customHeight="1" x14ac:dyDescent="0.4"/>
    <row r="19" ht="18" customHeight="1" x14ac:dyDescent="0.4"/>
    <row r="20" ht="18" customHeight="1" x14ac:dyDescent="0.4"/>
    <row r="22" ht="18" customHeight="1" x14ac:dyDescent="0.4"/>
    <row r="23" ht="18" customHeight="1" x14ac:dyDescent="0.4"/>
    <row r="26" ht="18" customHeight="1" x14ac:dyDescent="0.4"/>
    <row r="27" ht="18" customHeight="1" x14ac:dyDescent="0.4"/>
    <row r="28" ht="18" customHeight="1" x14ac:dyDescent="0.4"/>
    <row r="34" spans="1:30" ht="18" customHeight="1" x14ac:dyDescent="0.4"/>
    <row r="35" spans="1:30" s="1" customFormat="1" ht="18" customHeight="1" x14ac:dyDescent="0.4">
      <c r="A35" s="71"/>
      <c r="B35" s="4"/>
      <c r="C35" s="4"/>
      <c r="D35" s="4"/>
      <c r="E35" s="72"/>
      <c r="F35" s="4"/>
      <c r="G35" s="72"/>
      <c r="H35" s="4"/>
      <c r="I35" s="71"/>
      <c r="J35" s="4"/>
      <c r="K35" s="72"/>
      <c r="L35" s="73"/>
      <c r="M35" s="74"/>
      <c r="N35" s="73"/>
      <c r="O35" s="74"/>
      <c r="P35" s="74"/>
      <c r="Q35" s="74"/>
      <c r="R35" s="74"/>
      <c r="S35" s="74"/>
      <c r="T35" s="74"/>
      <c r="U35" s="73"/>
      <c r="V35" s="74"/>
      <c r="W35" s="73"/>
      <c r="X35" s="4"/>
      <c r="Y35" s="4"/>
      <c r="Z35" s="4"/>
      <c r="AD35" s="4"/>
    </row>
    <row r="36" spans="1:30" s="1" customFormat="1" x14ac:dyDescent="0.4">
      <c r="A36" s="71"/>
      <c r="B36" s="4"/>
      <c r="C36" s="4"/>
      <c r="D36" s="4"/>
      <c r="E36" s="72"/>
      <c r="F36" s="4"/>
      <c r="G36" s="72"/>
      <c r="H36" s="4"/>
      <c r="I36" s="71"/>
      <c r="J36" s="4"/>
      <c r="K36" s="72"/>
      <c r="L36" s="73"/>
      <c r="M36" s="74"/>
      <c r="N36" s="73"/>
      <c r="O36" s="74"/>
      <c r="P36" s="74"/>
      <c r="Q36" s="74"/>
      <c r="R36" s="74"/>
      <c r="S36" s="74"/>
      <c r="T36" s="74"/>
      <c r="U36" s="73"/>
      <c r="V36" s="74"/>
      <c r="W36" s="73"/>
      <c r="X36" s="4"/>
      <c r="Y36" s="4"/>
      <c r="Z36" s="4"/>
    </row>
    <row r="37" spans="1:30" s="1" customFormat="1" x14ac:dyDescent="0.4">
      <c r="A37" s="71"/>
      <c r="B37" s="4"/>
      <c r="C37" s="4"/>
      <c r="D37" s="4"/>
      <c r="E37" s="72"/>
      <c r="F37" s="4"/>
      <c r="G37" s="72"/>
      <c r="H37" s="4"/>
      <c r="I37" s="71"/>
      <c r="J37" s="4"/>
      <c r="K37" s="72"/>
      <c r="L37" s="73"/>
      <c r="M37" s="74"/>
      <c r="N37" s="73"/>
      <c r="O37" s="74"/>
      <c r="P37" s="74"/>
      <c r="Q37" s="74"/>
      <c r="R37" s="74"/>
      <c r="S37" s="74"/>
      <c r="T37" s="74"/>
      <c r="U37" s="73"/>
      <c r="V37" s="74"/>
      <c r="W37" s="73"/>
      <c r="X37" s="4"/>
      <c r="Y37" s="4"/>
      <c r="Z37" s="4"/>
    </row>
    <row r="38" spans="1:30" s="1" customFormat="1" x14ac:dyDescent="0.4">
      <c r="A38" s="71"/>
      <c r="B38" s="4"/>
      <c r="C38" s="4"/>
      <c r="D38" s="4"/>
      <c r="E38" s="72"/>
      <c r="F38" s="4"/>
      <c r="G38" s="72"/>
      <c r="H38" s="4"/>
      <c r="I38" s="71"/>
      <c r="J38" s="4"/>
      <c r="K38" s="72"/>
      <c r="L38" s="73"/>
      <c r="M38" s="74"/>
      <c r="N38" s="73"/>
      <c r="O38" s="74"/>
      <c r="P38" s="74"/>
      <c r="Q38" s="74"/>
      <c r="R38" s="74"/>
      <c r="S38" s="74"/>
      <c r="T38" s="74"/>
      <c r="U38" s="73"/>
      <c r="V38" s="74"/>
      <c r="W38" s="73"/>
      <c r="X38" s="4"/>
      <c r="Y38" s="4"/>
      <c r="Z38" s="4"/>
    </row>
    <row r="39" spans="1:30" s="1" customFormat="1" x14ac:dyDescent="0.4">
      <c r="A39" s="71"/>
      <c r="B39" s="4"/>
      <c r="C39" s="4"/>
      <c r="D39" s="4"/>
      <c r="E39" s="72"/>
      <c r="F39" s="4"/>
      <c r="G39" s="72"/>
      <c r="H39" s="4"/>
      <c r="I39" s="71"/>
      <c r="J39" s="4"/>
      <c r="K39" s="72"/>
      <c r="L39" s="73"/>
      <c r="M39" s="74"/>
      <c r="N39" s="73"/>
      <c r="O39" s="74"/>
      <c r="P39" s="74"/>
      <c r="Q39" s="74"/>
      <c r="R39" s="74"/>
      <c r="S39" s="74"/>
      <c r="T39" s="74"/>
      <c r="U39" s="73"/>
      <c r="V39" s="74"/>
      <c r="W39" s="73"/>
      <c r="X39" s="4"/>
      <c r="Y39" s="4"/>
      <c r="Z39" s="4"/>
    </row>
    <row r="40" spans="1:30" s="1" customFormat="1" x14ac:dyDescent="0.4">
      <c r="A40" s="71"/>
      <c r="B40" s="4"/>
      <c r="C40" s="4"/>
      <c r="D40" s="4"/>
      <c r="E40" s="72"/>
      <c r="F40" s="4"/>
      <c r="G40" s="72"/>
      <c r="H40" s="4"/>
      <c r="I40" s="71"/>
      <c r="J40" s="4"/>
      <c r="K40" s="72"/>
      <c r="L40" s="73"/>
      <c r="M40" s="74"/>
      <c r="N40" s="73"/>
      <c r="O40" s="74"/>
      <c r="P40" s="74"/>
      <c r="Q40" s="74"/>
      <c r="R40" s="74"/>
      <c r="S40" s="74"/>
      <c r="T40" s="74"/>
      <c r="U40" s="73"/>
      <c r="V40" s="74"/>
      <c r="W40" s="73"/>
      <c r="X40" s="4"/>
      <c r="Y40" s="4"/>
      <c r="Z40" s="4"/>
    </row>
    <row r="41" spans="1:30" s="1" customFormat="1" x14ac:dyDescent="0.4">
      <c r="A41" s="71"/>
      <c r="B41" s="4"/>
      <c r="C41" s="4"/>
      <c r="D41" s="4"/>
      <c r="E41" s="72"/>
      <c r="F41" s="4"/>
      <c r="G41" s="72"/>
      <c r="H41" s="4"/>
      <c r="I41" s="71"/>
      <c r="J41" s="4"/>
      <c r="K41" s="72"/>
      <c r="L41" s="73"/>
      <c r="M41" s="74"/>
      <c r="N41" s="73"/>
      <c r="O41" s="74"/>
      <c r="P41" s="74"/>
      <c r="Q41" s="74"/>
      <c r="R41" s="74"/>
      <c r="S41" s="74"/>
      <c r="T41" s="74"/>
      <c r="U41" s="73"/>
      <c r="V41" s="74"/>
      <c r="W41" s="73"/>
      <c r="X41" s="4"/>
      <c r="Y41" s="4"/>
      <c r="Z41" s="4"/>
    </row>
    <row r="42" spans="1:30" s="1" customFormat="1" x14ac:dyDescent="0.4">
      <c r="A42" s="71"/>
      <c r="B42" s="4"/>
      <c r="C42" s="4"/>
      <c r="D42" s="4"/>
      <c r="E42" s="72"/>
      <c r="F42" s="4"/>
      <c r="G42" s="72"/>
      <c r="H42" s="4"/>
      <c r="I42" s="71"/>
      <c r="J42" s="4"/>
      <c r="K42" s="72"/>
      <c r="L42" s="73"/>
      <c r="M42" s="74"/>
      <c r="N42" s="73"/>
      <c r="O42" s="74"/>
      <c r="P42" s="74"/>
      <c r="Q42" s="74"/>
      <c r="R42" s="74"/>
      <c r="S42" s="74"/>
      <c r="T42" s="74"/>
      <c r="U42" s="73"/>
      <c r="V42" s="74"/>
      <c r="W42" s="73"/>
      <c r="X42" s="4"/>
      <c r="Y42" s="4"/>
      <c r="Z42" s="4"/>
    </row>
    <row r="43" spans="1:30" s="1" customFormat="1" x14ac:dyDescent="0.4">
      <c r="A43" s="71"/>
      <c r="B43" s="4"/>
      <c r="C43" s="4"/>
      <c r="D43" s="4"/>
      <c r="E43" s="72"/>
      <c r="F43" s="4"/>
      <c r="G43" s="72"/>
      <c r="H43" s="4"/>
      <c r="I43" s="71"/>
      <c r="J43" s="4"/>
      <c r="K43" s="72"/>
      <c r="L43" s="73"/>
      <c r="M43" s="74"/>
      <c r="N43" s="73"/>
      <c r="O43" s="74"/>
      <c r="P43" s="74"/>
      <c r="Q43" s="74"/>
      <c r="R43" s="74"/>
      <c r="S43" s="74"/>
      <c r="T43" s="74"/>
      <c r="U43" s="73"/>
      <c r="V43" s="74"/>
      <c r="W43" s="73"/>
      <c r="X43" s="4"/>
      <c r="Y43" s="4"/>
      <c r="Z43" s="4"/>
    </row>
    <row r="44" spans="1:30" s="1" customFormat="1" x14ac:dyDescent="0.4">
      <c r="A44" s="71"/>
      <c r="B44" s="4"/>
      <c r="C44" s="4"/>
      <c r="D44" s="4"/>
      <c r="E44" s="72"/>
      <c r="F44" s="4"/>
      <c r="G44" s="72"/>
      <c r="H44" s="4"/>
      <c r="I44" s="71"/>
      <c r="J44" s="4"/>
      <c r="K44" s="72"/>
      <c r="L44" s="73"/>
      <c r="M44" s="74"/>
      <c r="N44" s="73"/>
      <c r="O44" s="74"/>
      <c r="P44" s="74"/>
      <c r="Q44" s="74"/>
      <c r="R44" s="74"/>
      <c r="S44" s="74"/>
      <c r="T44" s="74"/>
      <c r="U44" s="73"/>
      <c r="V44" s="74"/>
      <c r="W44" s="73"/>
      <c r="X44" s="4"/>
      <c r="Y44" s="4"/>
      <c r="Z44" s="4"/>
    </row>
    <row r="45" spans="1:30" s="1" customFormat="1" x14ac:dyDescent="0.4">
      <c r="A45" s="71"/>
      <c r="B45" s="4"/>
      <c r="C45" s="4"/>
      <c r="D45" s="4"/>
      <c r="E45" s="72"/>
      <c r="F45" s="4"/>
      <c r="G45" s="72"/>
      <c r="H45" s="4"/>
      <c r="I45" s="71"/>
      <c r="J45" s="4"/>
      <c r="K45" s="72"/>
      <c r="L45" s="73"/>
      <c r="M45" s="74"/>
      <c r="N45" s="73"/>
      <c r="O45" s="74"/>
      <c r="P45" s="74"/>
      <c r="Q45" s="74"/>
      <c r="R45" s="74"/>
      <c r="S45" s="74"/>
      <c r="T45" s="74"/>
      <c r="U45" s="73"/>
      <c r="V45" s="74"/>
      <c r="W45" s="73"/>
      <c r="X45" s="4"/>
      <c r="Y45" s="4"/>
      <c r="Z45" s="4"/>
    </row>
    <row r="46" spans="1:30" s="1" customFormat="1" x14ac:dyDescent="0.4">
      <c r="A46" s="71"/>
      <c r="B46" s="4"/>
      <c r="C46" s="4"/>
      <c r="D46" s="4"/>
      <c r="E46" s="72"/>
      <c r="F46" s="4"/>
      <c r="G46" s="72"/>
      <c r="H46" s="4"/>
      <c r="I46" s="71"/>
      <c r="J46" s="4"/>
      <c r="K46" s="72"/>
      <c r="L46" s="73"/>
      <c r="M46" s="74"/>
      <c r="N46" s="73"/>
      <c r="O46" s="74"/>
      <c r="P46" s="74"/>
      <c r="Q46" s="74"/>
      <c r="R46" s="74"/>
      <c r="S46" s="74"/>
      <c r="T46" s="74"/>
      <c r="U46" s="73"/>
      <c r="V46" s="74"/>
      <c r="W46" s="73"/>
      <c r="X46" s="4"/>
      <c r="Y46" s="4"/>
      <c r="Z46" s="4"/>
    </row>
    <row r="47" spans="1:30" s="1" customFormat="1" x14ac:dyDescent="0.4">
      <c r="A47" s="71"/>
      <c r="B47" s="4"/>
      <c r="C47" s="4"/>
      <c r="D47" s="4"/>
      <c r="E47" s="72"/>
      <c r="F47" s="4"/>
      <c r="G47" s="72"/>
      <c r="H47" s="4"/>
      <c r="I47" s="71"/>
      <c r="J47" s="4"/>
      <c r="K47" s="72"/>
      <c r="L47" s="73"/>
      <c r="M47" s="74"/>
      <c r="N47" s="73"/>
      <c r="O47" s="74"/>
      <c r="P47" s="74"/>
      <c r="Q47" s="74"/>
      <c r="R47" s="74"/>
      <c r="S47" s="74"/>
      <c r="T47" s="74"/>
      <c r="U47" s="73"/>
      <c r="V47" s="74"/>
      <c r="W47" s="73"/>
      <c r="X47" s="4"/>
      <c r="Y47" s="4"/>
      <c r="Z47" s="4"/>
    </row>
    <row r="48" spans="1:30" s="1" customFormat="1" x14ac:dyDescent="0.4">
      <c r="A48" s="71"/>
      <c r="B48" s="4"/>
      <c r="C48" s="4"/>
      <c r="D48" s="4"/>
      <c r="E48" s="72"/>
      <c r="F48" s="4"/>
      <c r="G48" s="72"/>
      <c r="H48" s="4"/>
      <c r="I48" s="71"/>
      <c r="J48" s="4"/>
      <c r="K48" s="72"/>
      <c r="L48" s="73"/>
      <c r="M48" s="74"/>
      <c r="N48" s="73"/>
      <c r="O48" s="74"/>
      <c r="P48" s="74"/>
      <c r="Q48" s="74"/>
      <c r="R48" s="74"/>
      <c r="S48" s="74"/>
      <c r="T48" s="74"/>
      <c r="U48" s="73"/>
      <c r="V48" s="74"/>
      <c r="W48" s="73"/>
      <c r="X48" s="4"/>
      <c r="Y48" s="4"/>
      <c r="Z48" s="4"/>
    </row>
    <row r="49" spans="1:26" s="1" customFormat="1" x14ac:dyDescent="0.4">
      <c r="A49" s="71"/>
      <c r="B49" s="4"/>
      <c r="C49" s="4"/>
      <c r="D49" s="4"/>
      <c r="E49" s="72"/>
      <c r="F49" s="4"/>
      <c r="G49" s="72"/>
      <c r="H49" s="4"/>
      <c r="I49" s="71"/>
      <c r="J49" s="4"/>
      <c r="K49" s="72"/>
      <c r="L49" s="73"/>
      <c r="M49" s="74"/>
      <c r="N49" s="73"/>
      <c r="O49" s="74"/>
      <c r="P49" s="74"/>
      <c r="Q49" s="74"/>
      <c r="R49" s="74"/>
      <c r="S49" s="74"/>
      <c r="T49" s="74"/>
      <c r="U49" s="73"/>
      <c r="V49" s="74"/>
      <c r="W49" s="73"/>
      <c r="X49" s="4"/>
      <c r="Y49" s="4"/>
      <c r="Z49" s="4"/>
    </row>
    <row r="50" spans="1:26" s="1" customFormat="1" x14ac:dyDescent="0.4">
      <c r="A50" s="71"/>
      <c r="B50" s="4"/>
      <c r="C50" s="4"/>
      <c r="D50" s="4"/>
      <c r="E50" s="72"/>
      <c r="F50" s="4"/>
      <c r="G50" s="72"/>
      <c r="H50" s="4"/>
      <c r="I50" s="71"/>
      <c r="J50" s="4"/>
      <c r="K50" s="72"/>
      <c r="L50" s="73"/>
      <c r="M50" s="74"/>
      <c r="N50" s="73"/>
      <c r="O50" s="74"/>
      <c r="P50" s="74"/>
      <c r="Q50" s="74"/>
      <c r="R50" s="74"/>
      <c r="S50" s="74"/>
      <c r="T50" s="74"/>
      <c r="U50" s="73"/>
      <c r="V50" s="74"/>
      <c r="W50" s="73"/>
      <c r="X50" s="4"/>
      <c r="Y50" s="4"/>
      <c r="Z50" s="4"/>
    </row>
    <row r="51" spans="1:26" s="1" customFormat="1" x14ac:dyDescent="0.4">
      <c r="A51" s="71"/>
      <c r="B51" s="4"/>
      <c r="C51" s="4"/>
      <c r="D51" s="4"/>
      <c r="E51" s="72"/>
      <c r="F51" s="4"/>
      <c r="G51" s="72"/>
      <c r="H51" s="4"/>
      <c r="I51" s="71"/>
      <c r="J51" s="4"/>
      <c r="K51" s="72"/>
      <c r="L51" s="73"/>
      <c r="M51" s="74"/>
      <c r="N51" s="73"/>
      <c r="O51" s="74"/>
      <c r="P51" s="74"/>
      <c r="Q51" s="74"/>
      <c r="R51" s="74"/>
      <c r="S51" s="74"/>
      <c r="T51" s="74"/>
      <c r="U51" s="73"/>
      <c r="V51" s="74"/>
      <c r="W51" s="73"/>
      <c r="X51" s="4"/>
      <c r="Y51" s="4"/>
      <c r="Z51" s="4"/>
    </row>
    <row r="52" spans="1:26" s="1" customFormat="1" x14ac:dyDescent="0.4">
      <c r="A52" s="71"/>
      <c r="B52" s="4"/>
      <c r="C52" s="4"/>
      <c r="D52" s="4"/>
      <c r="E52" s="72"/>
      <c r="F52" s="4"/>
      <c r="G52" s="72"/>
      <c r="H52" s="4"/>
      <c r="I52" s="71"/>
      <c r="J52" s="4"/>
      <c r="K52" s="72"/>
      <c r="L52" s="73"/>
      <c r="M52" s="74"/>
      <c r="N52" s="73"/>
      <c r="O52" s="74"/>
      <c r="P52" s="74"/>
      <c r="Q52" s="74"/>
      <c r="R52" s="74"/>
      <c r="S52" s="74"/>
      <c r="T52" s="74"/>
      <c r="U52" s="73"/>
      <c r="V52" s="74"/>
      <c r="W52" s="73"/>
      <c r="X52" s="4"/>
      <c r="Y52" s="4"/>
      <c r="Z52" s="4"/>
    </row>
    <row r="53" spans="1:26" s="1" customFormat="1" x14ac:dyDescent="0.4">
      <c r="A53" s="71"/>
      <c r="B53" s="4"/>
      <c r="C53" s="4"/>
      <c r="D53" s="4"/>
      <c r="E53" s="72"/>
      <c r="F53" s="4"/>
      <c r="G53" s="72"/>
      <c r="H53" s="4"/>
      <c r="I53" s="71"/>
      <c r="J53" s="4"/>
      <c r="K53" s="72"/>
      <c r="L53" s="73"/>
      <c r="M53" s="74"/>
      <c r="N53" s="73"/>
      <c r="O53" s="74"/>
      <c r="P53" s="74"/>
      <c r="Q53" s="74"/>
      <c r="R53" s="74"/>
      <c r="S53" s="74"/>
      <c r="T53" s="74"/>
      <c r="U53" s="73"/>
      <c r="V53" s="74"/>
      <c r="W53" s="73"/>
      <c r="X53" s="4"/>
      <c r="Y53" s="4"/>
      <c r="Z53" s="4"/>
    </row>
    <row r="54" spans="1:26" s="1" customFormat="1" x14ac:dyDescent="0.4">
      <c r="A54" s="71"/>
      <c r="B54" s="4"/>
      <c r="C54" s="4"/>
      <c r="D54" s="4"/>
      <c r="E54" s="72"/>
      <c r="F54" s="4"/>
      <c r="G54" s="72"/>
      <c r="H54" s="4"/>
      <c r="I54" s="71"/>
      <c r="J54" s="4"/>
      <c r="K54" s="72"/>
      <c r="L54" s="73"/>
      <c r="M54" s="74"/>
      <c r="N54" s="73"/>
      <c r="O54" s="74"/>
      <c r="P54" s="74"/>
      <c r="Q54" s="74"/>
      <c r="R54" s="74"/>
      <c r="S54" s="74"/>
      <c r="T54" s="74"/>
      <c r="U54" s="73"/>
      <c r="V54" s="74"/>
      <c r="W54" s="73"/>
      <c r="X54" s="4"/>
      <c r="Y54" s="4"/>
      <c r="Z54" s="4"/>
    </row>
    <row r="55" spans="1:26" s="1" customFormat="1" x14ac:dyDescent="0.4">
      <c r="A55" s="71"/>
      <c r="B55" s="4"/>
      <c r="C55" s="4"/>
      <c r="D55" s="4"/>
      <c r="E55" s="72"/>
      <c r="F55" s="4"/>
      <c r="G55" s="72"/>
      <c r="H55" s="4"/>
      <c r="I55" s="71"/>
      <c r="J55" s="4"/>
      <c r="K55" s="72"/>
      <c r="L55" s="73"/>
      <c r="M55" s="74"/>
      <c r="N55" s="73"/>
      <c r="O55" s="74"/>
      <c r="P55" s="74"/>
      <c r="Q55" s="74"/>
      <c r="R55" s="74"/>
      <c r="S55" s="74"/>
      <c r="T55" s="74"/>
      <c r="U55" s="73"/>
      <c r="V55" s="74"/>
      <c r="W55" s="73"/>
      <c r="X55" s="4"/>
      <c r="Y55" s="4"/>
      <c r="Z55" s="4"/>
    </row>
    <row r="56" spans="1:26" s="1" customFormat="1" x14ac:dyDescent="0.4">
      <c r="A56" s="71"/>
      <c r="B56" s="4"/>
      <c r="C56" s="4"/>
      <c r="D56" s="4"/>
      <c r="E56" s="72"/>
      <c r="F56" s="4"/>
      <c r="G56" s="72"/>
      <c r="H56" s="4"/>
      <c r="I56" s="71"/>
      <c r="J56" s="4"/>
      <c r="K56" s="72"/>
      <c r="L56" s="73"/>
      <c r="M56" s="74"/>
      <c r="N56" s="73"/>
      <c r="O56" s="74"/>
      <c r="P56" s="74"/>
      <c r="Q56" s="74"/>
      <c r="R56" s="74"/>
      <c r="S56" s="74"/>
      <c r="T56" s="74"/>
      <c r="U56" s="73"/>
      <c r="V56" s="74"/>
      <c r="W56" s="73"/>
      <c r="X56" s="4"/>
      <c r="Y56" s="4"/>
      <c r="Z56" s="4"/>
    </row>
    <row r="57" spans="1:26" s="1" customFormat="1" x14ac:dyDescent="0.4">
      <c r="A57" s="71"/>
      <c r="B57" s="4"/>
      <c r="C57" s="4"/>
      <c r="D57" s="4"/>
      <c r="E57" s="72"/>
      <c r="F57" s="4"/>
      <c r="G57" s="72"/>
      <c r="H57" s="4"/>
      <c r="I57" s="71"/>
      <c r="J57" s="4"/>
      <c r="K57" s="72"/>
      <c r="L57" s="73"/>
      <c r="M57" s="74"/>
      <c r="N57" s="73"/>
      <c r="O57" s="74"/>
      <c r="P57" s="74"/>
      <c r="Q57" s="74"/>
      <c r="R57" s="74"/>
      <c r="S57" s="74"/>
      <c r="T57" s="74"/>
      <c r="U57" s="73"/>
      <c r="V57" s="74"/>
      <c r="W57" s="73"/>
      <c r="X57" s="4"/>
      <c r="Y57" s="4"/>
      <c r="Z57" s="4"/>
    </row>
    <row r="58" spans="1:26" s="1" customFormat="1" x14ac:dyDescent="0.4">
      <c r="A58" s="71"/>
      <c r="B58" s="4"/>
      <c r="C58" s="4"/>
      <c r="D58" s="4"/>
      <c r="E58" s="72"/>
      <c r="F58" s="4"/>
      <c r="G58" s="72"/>
      <c r="H58" s="4"/>
      <c r="I58" s="71"/>
      <c r="J58" s="4"/>
      <c r="K58" s="72"/>
      <c r="L58" s="73"/>
      <c r="M58" s="74"/>
      <c r="N58" s="73"/>
      <c r="O58" s="74"/>
      <c r="P58" s="74"/>
      <c r="Q58" s="74"/>
      <c r="R58" s="74"/>
      <c r="S58" s="74"/>
      <c r="T58" s="74"/>
      <c r="U58" s="73"/>
      <c r="V58" s="74"/>
      <c r="W58" s="73"/>
      <c r="X58" s="4"/>
      <c r="Y58" s="4"/>
      <c r="Z58" s="4"/>
    </row>
    <row r="59" spans="1:26" s="1" customFormat="1" x14ac:dyDescent="0.4">
      <c r="A59" s="71"/>
      <c r="B59" s="4"/>
      <c r="C59" s="4"/>
      <c r="D59" s="4"/>
      <c r="E59" s="72"/>
      <c r="F59" s="4"/>
      <c r="G59" s="72"/>
      <c r="H59" s="4"/>
      <c r="I59" s="71"/>
      <c r="J59" s="4"/>
      <c r="K59" s="72"/>
      <c r="L59" s="73"/>
      <c r="M59" s="74"/>
      <c r="N59" s="73"/>
      <c r="O59" s="74"/>
      <c r="P59" s="74"/>
      <c r="Q59" s="74"/>
      <c r="R59" s="74"/>
      <c r="S59" s="74"/>
      <c r="T59" s="74"/>
      <c r="U59" s="73"/>
      <c r="V59" s="74"/>
      <c r="W59" s="73"/>
      <c r="X59" s="4"/>
      <c r="Y59" s="4"/>
      <c r="Z59" s="4"/>
    </row>
    <row r="60" spans="1:26" s="1" customFormat="1" x14ac:dyDescent="0.4">
      <c r="A60" s="71"/>
      <c r="B60" s="4"/>
      <c r="C60" s="4"/>
      <c r="D60" s="4"/>
      <c r="E60" s="72"/>
      <c r="F60" s="4"/>
      <c r="G60" s="72"/>
      <c r="H60" s="4"/>
      <c r="I60" s="71"/>
      <c r="J60" s="4"/>
      <c r="K60" s="72"/>
      <c r="L60" s="73"/>
      <c r="M60" s="74"/>
      <c r="N60" s="73"/>
      <c r="O60" s="74"/>
      <c r="P60" s="74"/>
      <c r="Q60" s="74"/>
      <c r="R60" s="74"/>
      <c r="S60" s="74"/>
      <c r="T60" s="74"/>
      <c r="U60" s="73"/>
      <c r="V60" s="74"/>
      <c r="W60" s="73"/>
      <c r="X60" s="4"/>
      <c r="Y60" s="4"/>
      <c r="Z60" s="4"/>
    </row>
    <row r="61" spans="1:26" s="1" customFormat="1" x14ac:dyDescent="0.4">
      <c r="A61" s="71"/>
      <c r="B61" s="4"/>
      <c r="C61" s="4"/>
      <c r="D61" s="4"/>
      <c r="E61" s="72"/>
      <c r="F61" s="4"/>
      <c r="G61" s="72"/>
      <c r="H61" s="4"/>
      <c r="I61" s="71"/>
      <c r="J61" s="4"/>
      <c r="K61" s="72"/>
      <c r="L61" s="73"/>
      <c r="M61" s="74"/>
      <c r="N61" s="73"/>
      <c r="O61" s="74"/>
      <c r="P61" s="74"/>
      <c r="Q61" s="74"/>
      <c r="R61" s="74"/>
      <c r="S61" s="74"/>
      <c r="T61" s="74"/>
      <c r="U61" s="73"/>
      <c r="V61" s="74"/>
      <c r="W61" s="73"/>
      <c r="X61" s="4"/>
      <c r="Y61" s="4"/>
      <c r="Z61" s="4"/>
    </row>
  </sheetData>
  <mergeCells count="8">
    <mergeCell ref="D5:L5"/>
    <mergeCell ref="O5:U5"/>
    <mergeCell ref="A1:W1"/>
    <mergeCell ref="A2:W2"/>
    <mergeCell ref="A3:B3"/>
    <mergeCell ref="D3:L3"/>
    <mergeCell ref="P3:W3"/>
    <mergeCell ref="A4:W4"/>
  </mergeCells>
  <phoneticPr fontId="1"/>
  <conditionalFormatting sqref="A6:W13">
    <cfRule type="expression" dxfId="0" priority="3">
      <formula>AND(#REF!="色付けON",COUNTIF($V:$V, $V6)&gt;1)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58" fitToHeight="0" orientation="landscape" horizontalDpi="300" verticalDpi="300" r:id="rId1"/>
  <headerFooter>
    <oddHeader>&amp;L&amp;"游ゴシック"&amp;14&amp;B&amp;R&amp;"游ゴシック"&amp;14&amp;B速報</oddHeader>
    <oddFooter>&amp;C&amp;"游ゴシック"&amp;14&amp;BAcAsystem</oddFooter>
  </headerFooter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E923C2-C425-4B8C-BE02-597C9C092735}">
  <dimension ref="A1"/>
  <sheetViews>
    <sheetView workbookViewId="0"/>
  </sheetViews>
  <sheetFormatPr defaultRowHeight="18.75" x14ac:dyDescent="0.4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国スポ</vt:lpstr>
      <vt:lpstr>Sheet1</vt:lpstr>
      <vt:lpstr>国スポ!Print_Area</vt:lpstr>
      <vt:lpstr>国スポ!Print_Titles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レコード パブリック</dc:creator>
  <cp:lastModifiedBy>レコード パブリック</cp:lastModifiedBy>
  <dcterms:created xsi:type="dcterms:W3CDTF">2025-06-15T07:55:12Z</dcterms:created>
  <dcterms:modified xsi:type="dcterms:W3CDTF">2025-06-15T07:55:14Z</dcterms:modified>
</cp:coreProperties>
</file>